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수기\"/>
    </mc:Choice>
  </mc:AlternateContent>
  <xr:revisionPtr revIDLastSave="0" documentId="13_ncr:1_{C9AA29BF-2022-46BA-8E33-8DD63FC24059}" xr6:coauthVersionLast="36" xr6:coauthVersionMax="36" xr10:uidLastSave="{00000000-0000-0000-0000-000000000000}"/>
  <bookViews>
    <workbookView xWindow="0" yWindow="0" windowWidth="28800" windowHeight="12180" xr2:uid="{7B52E46F-FFA4-4198-9CBE-D99A6C0C4BFE}"/>
  </bookViews>
  <sheets>
    <sheet name="종합등수" sheetId="5" r:id="rId1"/>
    <sheet name="실무" sheetId="1" r:id="rId2"/>
    <sheet name="이론" sheetId="2" r:id="rId3"/>
    <sheet name="법규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D28" i="5"/>
  <c r="E28" i="5" s="1"/>
  <c r="D29" i="5"/>
  <c r="E29" i="5" s="1"/>
  <c r="D30" i="5"/>
  <c r="D31" i="5"/>
  <c r="D32" i="5"/>
  <c r="E32" i="5" s="1"/>
  <c r="D33" i="5"/>
  <c r="E33" i="5" s="1"/>
  <c r="D34" i="5"/>
  <c r="D35" i="5"/>
  <c r="D36" i="5"/>
  <c r="E36" i="5" s="1"/>
  <c r="D37" i="5"/>
  <c r="E37" i="5" s="1"/>
  <c r="D38" i="5"/>
  <c r="D27" i="5"/>
  <c r="D15" i="5"/>
  <c r="E15" i="5" s="1"/>
  <c r="D16" i="5"/>
  <c r="E16" i="5" s="1"/>
  <c r="D17" i="5"/>
  <c r="D18" i="5"/>
  <c r="D19" i="5"/>
  <c r="E19" i="5" s="1"/>
  <c r="D20" i="5"/>
  <c r="E20" i="5" s="1"/>
  <c r="D21" i="5"/>
  <c r="D22" i="5"/>
  <c r="D23" i="5"/>
  <c r="D24" i="5"/>
  <c r="D25" i="5"/>
  <c r="D14" i="5"/>
  <c r="D4" i="5"/>
  <c r="D5" i="5"/>
  <c r="D6" i="5"/>
  <c r="D7" i="5"/>
  <c r="D8" i="5"/>
  <c r="D9" i="5"/>
  <c r="D10" i="5"/>
  <c r="D11" i="5"/>
  <c r="D12" i="5"/>
  <c r="D3" i="5"/>
  <c r="C28" i="5"/>
  <c r="C29" i="5"/>
  <c r="C30" i="5"/>
  <c r="E30" i="5" s="1"/>
  <c r="C31" i="5"/>
  <c r="E31" i="5" s="1"/>
  <c r="C32" i="5"/>
  <c r="C33" i="5"/>
  <c r="C34" i="5"/>
  <c r="E34" i="5" s="1"/>
  <c r="C35" i="5"/>
  <c r="E35" i="5" s="1"/>
  <c r="C36" i="5"/>
  <c r="C37" i="5"/>
  <c r="C38" i="5"/>
  <c r="E38" i="5" s="1"/>
  <c r="C27" i="5"/>
  <c r="E27" i="5" s="1"/>
  <c r="C15" i="5"/>
  <c r="C16" i="5"/>
  <c r="C17" i="5"/>
  <c r="E17" i="5" s="1"/>
  <c r="C18" i="5"/>
  <c r="E18" i="5" s="1"/>
  <c r="C19" i="5"/>
  <c r="C20" i="5"/>
  <c r="C21" i="5"/>
  <c r="E21" i="5" s="1"/>
  <c r="C22" i="5"/>
  <c r="C23" i="5"/>
  <c r="C24" i="5"/>
  <c r="E24" i="5" s="1"/>
  <c r="C25" i="5"/>
  <c r="E25" i="5" s="1"/>
  <c r="C14" i="5"/>
  <c r="E14" i="5" s="1"/>
  <c r="C4" i="5"/>
  <c r="C5" i="5"/>
  <c r="E5" i="5" s="1"/>
  <c r="C6" i="5"/>
  <c r="E6" i="5" s="1"/>
  <c r="C7" i="5"/>
  <c r="E7" i="5" s="1"/>
  <c r="C8" i="5"/>
  <c r="C9" i="5"/>
  <c r="E9" i="5" s="1"/>
  <c r="C10" i="5"/>
  <c r="E10" i="5" s="1"/>
  <c r="C11" i="5"/>
  <c r="E11" i="5" s="1"/>
  <c r="C12" i="5"/>
  <c r="C3" i="5"/>
  <c r="B28" i="5"/>
  <c r="F28" i="5" s="1"/>
  <c r="B29" i="5"/>
  <c r="B30" i="5"/>
  <c r="B31" i="5"/>
  <c r="B32" i="5"/>
  <c r="F32" i="5" s="1"/>
  <c r="B33" i="5"/>
  <c r="B34" i="5"/>
  <c r="B35" i="5"/>
  <c r="B36" i="5"/>
  <c r="F36" i="5" s="1"/>
  <c r="B37" i="5"/>
  <c r="B38" i="5"/>
  <c r="B27" i="5"/>
  <c r="B15" i="5"/>
  <c r="F15" i="5" s="1"/>
  <c r="B16" i="5"/>
  <c r="B17" i="5"/>
  <c r="B18" i="5"/>
  <c r="B19" i="5"/>
  <c r="F19" i="5" s="1"/>
  <c r="B20" i="5"/>
  <c r="B21" i="5"/>
  <c r="B22" i="5"/>
  <c r="B23" i="5"/>
  <c r="F23" i="5" s="1"/>
  <c r="B24" i="5"/>
  <c r="B25" i="5"/>
  <c r="B14" i="5"/>
  <c r="B4" i="5"/>
  <c r="F4" i="5" s="1"/>
  <c r="B5" i="5"/>
  <c r="B6" i="5"/>
  <c r="B7" i="5"/>
  <c r="B8" i="5"/>
  <c r="F8" i="5" s="1"/>
  <c r="B9" i="5"/>
  <c r="B10" i="5"/>
  <c r="B11" i="5"/>
  <c r="B12" i="5"/>
  <c r="F12" i="5" s="1"/>
  <c r="B3" i="5"/>
  <c r="J38" i="5"/>
  <c r="J37" i="5"/>
  <c r="J36" i="5"/>
  <c r="J35" i="5"/>
  <c r="J34" i="5"/>
  <c r="J33" i="5"/>
  <c r="J32" i="5"/>
  <c r="J31" i="5"/>
  <c r="J30" i="5"/>
  <c r="J29" i="5"/>
  <c r="J28" i="5"/>
  <c r="J27" i="5"/>
  <c r="M38" i="5"/>
  <c r="M37" i="5"/>
  <c r="M36" i="5"/>
  <c r="M35" i="5"/>
  <c r="M34" i="5"/>
  <c r="M33" i="5"/>
  <c r="M32" i="5"/>
  <c r="M31" i="5"/>
  <c r="M30" i="5"/>
  <c r="M29" i="5"/>
  <c r="M28" i="5"/>
  <c r="M27" i="5"/>
  <c r="M25" i="5"/>
  <c r="M24" i="5"/>
  <c r="M23" i="5"/>
  <c r="M22" i="5"/>
  <c r="M21" i="5"/>
  <c r="M20" i="5"/>
  <c r="M19" i="5"/>
  <c r="M18" i="5"/>
  <c r="M17" i="5"/>
  <c r="M16" i="5"/>
  <c r="M15" i="5"/>
  <c r="M14" i="5"/>
  <c r="M12" i="5"/>
  <c r="M11" i="5"/>
  <c r="M10" i="5"/>
  <c r="M9" i="5"/>
  <c r="M8" i="5"/>
  <c r="M7" i="5"/>
  <c r="M6" i="5"/>
  <c r="M5" i="5"/>
  <c r="M4" i="5"/>
  <c r="M3" i="5"/>
  <c r="B39" i="3"/>
  <c r="F38" i="3"/>
  <c r="F37" i="3"/>
  <c r="F36" i="3"/>
  <c r="F35" i="3"/>
  <c r="F34" i="3"/>
  <c r="F33" i="3"/>
  <c r="F32" i="3"/>
  <c r="F31" i="3"/>
  <c r="F30" i="3"/>
  <c r="F29" i="3"/>
  <c r="F28" i="3"/>
  <c r="F27" i="3"/>
  <c r="B26" i="3"/>
  <c r="F25" i="3"/>
  <c r="F24" i="3"/>
  <c r="F23" i="3"/>
  <c r="F22" i="3"/>
  <c r="F21" i="3"/>
  <c r="F20" i="3"/>
  <c r="F19" i="3"/>
  <c r="F18" i="3"/>
  <c r="F17" i="3"/>
  <c r="F16" i="3"/>
  <c r="F15" i="3"/>
  <c r="F14" i="3"/>
  <c r="B13" i="3"/>
  <c r="F12" i="3"/>
  <c r="F11" i="3"/>
  <c r="F10" i="3"/>
  <c r="F9" i="3"/>
  <c r="F8" i="3"/>
  <c r="F7" i="3"/>
  <c r="F6" i="3"/>
  <c r="F5" i="3"/>
  <c r="F4" i="3"/>
  <c r="F3" i="3"/>
  <c r="B39" i="2"/>
  <c r="F38" i="2"/>
  <c r="F37" i="2"/>
  <c r="F36" i="2"/>
  <c r="F35" i="2"/>
  <c r="F34" i="2"/>
  <c r="F33" i="2"/>
  <c r="F32" i="2"/>
  <c r="F31" i="2"/>
  <c r="F30" i="2"/>
  <c r="F29" i="2"/>
  <c r="F28" i="2"/>
  <c r="F27" i="2"/>
  <c r="B26" i="2"/>
  <c r="F25" i="2"/>
  <c r="F24" i="2"/>
  <c r="F23" i="2"/>
  <c r="F22" i="2"/>
  <c r="F21" i="2"/>
  <c r="F20" i="2"/>
  <c r="F19" i="2"/>
  <c r="F18" i="2"/>
  <c r="F17" i="2"/>
  <c r="F16" i="2"/>
  <c r="F15" i="2"/>
  <c r="F14" i="2"/>
  <c r="B13" i="2"/>
  <c r="F12" i="2"/>
  <c r="F11" i="2"/>
  <c r="F10" i="2"/>
  <c r="F9" i="2"/>
  <c r="F8" i="2"/>
  <c r="F39" i="1"/>
  <c r="B39" i="1"/>
  <c r="B26" i="1"/>
  <c r="F13" i="1"/>
  <c r="B13" i="1"/>
  <c r="F4" i="1"/>
  <c r="F5" i="1"/>
  <c r="F6" i="1"/>
  <c r="F7" i="1"/>
  <c r="F8" i="1"/>
  <c r="F9" i="1"/>
  <c r="F10" i="1"/>
  <c r="F11" i="1"/>
  <c r="F12" i="1"/>
  <c r="F14" i="1"/>
  <c r="F15" i="1"/>
  <c r="F16" i="1"/>
  <c r="F17" i="1"/>
  <c r="F18" i="1"/>
  <c r="F19" i="1"/>
  <c r="F20" i="1"/>
  <c r="F21" i="1"/>
  <c r="F22" i="1"/>
  <c r="F26" i="1" s="1"/>
  <c r="F23" i="1"/>
  <c r="F24" i="1"/>
  <c r="F25" i="1"/>
  <c r="F27" i="1"/>
  <c r="F28" i="1"/>
  <c r="F29" i="1"/>
  <c r="F30" i="1"/>
  <c r="F31" i="1"/>
  <c r="F32" i="1"/>
  <c r="F33" i="1"/>
  <c r="F34" i="1"/>
  <c r="F35" i="1"/>
  <c r="F36" i="1"/>
  <c r="F37" i="1"/>
  <c r="F38" i="1"/>
  <c r="F3" i="1"/>
  <c r="D39" i="5" l="1"/>
  <c r="E12" i="5"/>
  <c r="E8" i="5"/>
  <c r="E4" i="5"/>
  <c r="E23" i="5"/>
  <c r="F11" i="5"/>
  <c r="F7" i="5"/>
  <c r="F22" i="5"/>
  <c r="F18" i="5"/>
  <c r="F35" i="5"/>
  <c r="F31" i="5"/>
  <c r="C13" i="5"/>
  <c r="E13" i="5" s="1"/>
  <c r="E3" i="5"/>
  <c r="F10" i="5"/>
  <c r="F6" i="5"/>
  <c r="F25" i="5"/>
  <c r="F21" i="5"/>
  <c r="F17" i="5"/>
  <c r="F38" i="5"/>
  <c r="F34" i="5"/>
  <c r="F30" i="5"/>
  <c r="J39" i="5"/>
  <c r="E22" i="5"/>
  <c r="M26" i="5"/>
  <c r="M13" i="5"/>
  <c r="B13" i="5"/>
  <c r="F9" i="5"/>
  <c r="F5" i="5"/>
  <c r="F24" i="5"/>
  <c r="F20" i="5"/>
  <c r="F16" i="5"/>
  <c r="F37" i="5"/>
  <c r="F33" i="5"/>
  <c r="F29" i="5"/>
  <c r="C26" i="5"/>
  <c r="C39" i="5"/>
  <c r="E39" i="5" s="1"/>
  <c r="D13" i="5"/>
  <c r="M39" i="5"/>
  <c r="D26" i="5"/>
  <c r="B26" i="5"/>
  <c r="E26" i="5" s="1"/>
  <c r="B39" i="5"/>
  <c r="F14" i="5"/>
  <c r="F27" i="5"/>
  <c r="F3" i="5"/>
  <c r="F39" i="3"/>
  <c r="F26" i="3"/>
  <c r="F13" i="3"/>
  <c r="F39" i="2"/>
  <c r="F26" i="2"/>
  <c r="F13" i="2"/>
</calcChain>
</file>

<file path=xl/sharedStrings.xml><?xml version="1.0" encoding="utf-8"?>
<sst xmlns="http://schemas.openxmlformats.org/spreadsheetml/2006/main" count="189" uniqueCount="52">
  <si>
    <t>회차</t>
    <phoneticPr fontId="2" type="noConversion"/>
  </si>
  <si>
    <t>득점</t>
    <phoneticPr fontId="2" type="noConversion"/>
  </si>
  <si>
    <t>총점</t>
    <phoneticPr fontId="2" type="noConversion"/>
  </si>
  <si>
    <t>등수</t>
    <phoneticPr fontId="2" type="noConversion"/>
  </si>
  <si>
    <t>총인원</t>
    <phoneticPr fontId="2" type="noConversion"/>
  </si>
  <si>
    <t>상위 %</t>
    <phoneticPr fontId="2" type="noConversion"/>
  </si>
  <si>
    <t>1-1</t>
    <phoneticPr fontId="2" type="noConversion"/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</si>
  <si>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</si>
  <si>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</si>
  <si>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</si>
  <si>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</si>
  <si>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</si>
  <si>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</si>
  <si>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</si>
  <si>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</si>
  <si>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</si>
  <si>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2-1</t>
    <phoneticPr fontId="2" type="noConversion"/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</si>
  <si>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</si>
  <si>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</si>
  <si>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</si>
  <si>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</si>
  <si>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</si>
  <si>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</si>
  <si>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</si>
  <si>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</si>
  <si>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</si>
  <si>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</si>
  <si>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</si>
  <si>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1기평균</t>
    <phoneticPr fontId="2" type="noConversion"/>
  </si>
  <si>
    <t>2기평균</t>
    <phoneticPr fontId="2" type="noConversion"/>
  </si>
  <si>
    <t>3-1</t>
    <phoneticPr fontId="2" type="noConversion"/>
  </si>
  <si>
    <t>3-2</t>
  </si>
  <si>
    <t>3-3</t>
  </si>
  <si>
    <t>3-4</t>
  </si>
  <si>
    <t>3-5</t>
  </si>
  <si>
    <t>3-6</t>
  </si>
  <si>
    <t>3-7</t>
  </si>
  <si>
    <t>4-1</t>
    <phoneticPr fontId="2" type="noConversion"/>
  </si>
  <si>
    <t>4-2</t>
  </si>
  <si>
    <t>4-3</t>
  </si>
  <si>
    <t>4-4</t>
  </si>
  <si>
    <t>4-5</t>
  </si>
  <si>
    <t>3,4기 평균</t>
    <phoneticPr fontId="2" type="noConversion"/>
  </si>
  <si>
    <t>오프라인 기준</t>
    <phoneticPr fontId="2" type="noConversion"/>
  </si>
  <si>
    <t>실무</t>
    <phoneticPr fontId="2" type="noConversion"/>
  </si>
  <si>
    <t>이론</t>
    <phoneticPr fontId="2" type="noConversion"/>
  </si>
  <si>
    <t>온+오프라인 기준</t>
    <phoneticPr fontId="2" type="noConversion"/>
  </si>
  <si>
    <t>여기서부터 오프라인 기준</t>
    <phoneticPr fontId="2" type="noConversion"/>
  </si>
  <si>
    <t>법규</t>
    <phoneticPr fontId="2" type="noConversion"/>
  </si>
  <si>
    <t>종합등수</t>
    <phoneticPr fontId="2" type="noConversion"/>
  </si>
  <si>
    <t>득점합</t>
    <phoneticPr fontId="2" type="noConversion"/>
  </si>
  <si>
    <t>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</si>
</sst>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mm&quot;월&quot;\ dd&quot;일&quot;"/>
    <numFmt numFmtId="177" formatCode="0.0%"/>
    <numFmt numFmtId="179" formatCode="0.0"/>
    <numFmt numFmtId="181" formatCode="_-* #,##0.00_-;\-* #,##0.0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C0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C00000"/>
      <name val="맑은 고딕"/>
      <family val="2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2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6" fillId="0" borderId="0" xfId="0" applyFont="1">
      <alignment vertical="center"/>
    </xf>
    <xf numFmtId="0" fontId="5" fillId="6" borderId="0" xfId="0" applyFont="1" applyFill="1" applyAlignment="1">
      <alignment horizontal="center" vertical="center"/>
    </xf>
    <xf numFmtId="181" fontId="0" fillId="0" borderId="0" xfId="1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9" fontId="3" fillId="3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77" fontId="3" fillId="3" borderId="0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81" fontId="3" fillId="2" borderId="4" xfId="1" applyNumberFormat="1" applyFont="1" applyFill="1" applyBorder="1" applyAlignment="1">
      <alignment horizontal="center" vertical="center"/>
    </xf>
    <xf numFmtId="177" fontId="3" fillId="2" borderId="5" xfId="2" applyNumberFormat="1" applyFont="1" applyFill="1" applyBorder="1" applyAlignment="1">
      <alignment horizontal="center" vertical="center"/>
    </xf>
    <xf numFmtId="177" fontId="3" fillId="2" borderId="7" xfId="2" applyNumberFormat="1" applyFont="1" applyFill="1" applyBorder="1" applyAlignment="1">
      <alignment horizontal="center" vertical="center"/>
    </xf>
    <xf numFmtId="176" fontId="3" fillId="0" borderId="8" xfId="0" quotePrefix="1" applyNumberFormat="1" applyFont="1" applyBorder="1" applyAlignment="1">
      <alignment horizontal="center" vertical="center"/>
    </xf>
    <xf numFmtId="176" fontId="3" fillId="3" borderId="8" xfId="0" quotePrefix="1" applyNumberFormat="1" applyFont="1" applyFill="1" applyBorder="1" applyAlignment="1">
      <alignment horizontal="center" vertical="center"/>
    </xf>
    <xf numFmtId="176" fontId="3" fillId="3" borderId="8" xfId="0" applyNumberFormat="1" applyFont="1" applyFill="1" applyBorder="1" applyAlignment="1">
      <alignment horizontal="center" vertical="center"/>
    </xf>
    <xf numFmtId="176" fontId="3" fillId="3" borderId="9" xfId="0" applyNumberFormat="1" applyFont="1" applyFill="1" applyBorder="1" applyAlignment="1">
      <alignment horizontal="center" vertical="center"/>
    </xf>
    <xf numFmtId="179" fontId="3" fillId="3" borderId="10" xfId="0" applyNumberFormat="1" applyFont="1" applyFill="1" applyBorder="1" applyAlignment="1">
      <alignment horizontal="center" vertical="center"/>
    </xf>
    <xf numFmtId="181" fontId="3" fillId="3" borderId="10" xfId="1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177" fontId="3" fillId="3" borderId="11" xfId="2" applyNumberFormat="1" applyFont="1" applyFill="1" applyBorder="1" applyAlignment="1">
      <alignment horizontal="center" vertical="center"/>
    </xf>
    <xf numFmtId="177" fontId="3" fillId="2" borderId="13" xfId="2" applyNumberFormat="1" applyFont="1" applyFill="1" applyBorder="1" applyAlignment="1">
      <alignment horizontal="center" vertical="center"/>
    </xf>
    <xf numFmtId="177" fontId="0" fillId="0" borderId="14" xfId="2" applyNumberFormat="1" applyFont="1" applyBorder="1" applyAlignment="1">
      <alignment horizontal="center" vertical="center"/>
    </xf>
    <xf numFmtId="177" fontId="3" fillId="3" borderId="14" xfId="2" applyNumberFormat="1" applyFont="1" applyFill="1" applyBorder="1" applyAlignment="1">
      <alignment horizontal="center" vertical="center"/>
    </xf>
    <xf numFmtId="177" fontId="3" fillId="3" borderId="15" xfId="2" applyNumberFormat="1" applyFont="1" applyFill="1" applyBorder="1" applyAlignment="1">
      <alignment horizontal="center" vertical="center"/>
    </xf>
    <xf numFmtId="176" fontId="3" fillId="8" borderId="16" xfId="0" quotePrefix="1" applyNumberFormat="1" applyFont="1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177" fontId="0" fillId="8" borderId="17" xfId="2" applyNumberFormat="1" applyFont="1" applyFill="1" applyBorder="1" applyAlignment="1">
      <alignment horizontal="center" vertical="center"/>
    </xf>
    <xf numFmtId="176" fontId="3" fillId="8" borderId="18" xfId="0" quotePrefix="1" applyNumberFormat="1" applyFont="1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177" fontId="0" fillId="8" borderId="19" xfId="2" applyNumberFormat="1" applyFont="1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179" fontId="3" fillId="3" borderId="26" xfId="0" applyNumberFormat="1" applyFont="1" applyFill="1" applyBorder="1" applyAlignment="1">
      <alignment horizontal="center" vertical="center"/>
    </xf>
    <xf numFmtId="179" fontId="3" fillId="3" borderId="27" xfId="0" applyNumberFormat="1" applyFont="1" applyFill="1" applyBorder="1" applyAlignment="1">
      <alignment horizontal="center" vertical="center"/>
    </xf>
    <xf numFmtId="179" fontId="3" fillId="3" borderId="28" xfId="0" applyNumberFormat="1" applyFont="1" applyFill="1" applyBorder="1" applyAlignment="1">
      <alignment horizontal="center" vertical="center"/>
    </xf>
    <xf numFmtId="181" fontId="0" fillId="7" borderId="20" xfId="1" applyNumberFormat="1" applyFont="1" applyFill="1" applyBorder="1" applyAlignment="1">
      <alignment horizontal="center" vertical="center"/>
    </xf>
    <xf numFmtId="181" fontId="0" fillId="7" borderId="23" xfId="1" applyNumberFormat="1" applyFont="1" applyFill="1" applyBorder="1" applyAlignment="1">
      <alignment horizontal="center" vertical="center"/>
    </xf>
    <xf numFmtId="181" fontId="3" fillId="3" borderId="26" xfId="1" applyNumberFormat="1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177" fontId="0" fillId="8" borderId="25" xfId="2" applyNumberFormat="1" applyFont="1" applyFill="1" applyBorder="1" applyAlignment="1">
      <alignment horizontal="center" vertical="center"/>
    </xf>
    <xf numFmtId="177" fontId="0" fillId="8" borderId="22" xfId="2" applyNumberFormat="1" applyFont="1" applyFill="1" applyBorder="1" applyAlignment="1">
      <alignment horizontal="center" vertical="center"/>
    </xf>
    <xf numFmtId="177" fontId="0" fillId="7" borderId="29" xfId="2" applyNumberFormat="1" applyFont="1" applyFill="1" applyBorder="1" applyAlignment="1">
      <alignment horizontal="center" vertical="center"/>
    </xf>
    <xf numFmtId="177" fontId="0" fillId="7" borderId="30" xfId="2" applyNumberFormat="1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177" fontId="3" fillId="3" borderId="31" xfId="2" applyNumberFormat="1" applyFont="1" applyFill="1" applyBorder="1" applyAlignment="1">
      <alignment horizontal="center" vertical="center"/>
    </xf>
    <xf numFmtId="176" fontId="3" fillId="8" borderId="32" xfId="0" quotePrefix="1" applyNumberFormat="1" applyFont="1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8" borderId="34" xfId="0" applyFill="1" applyBorder="1" applyAlignment="1">
      <alignment horizontal="center" vertical="center"/>
    </xf>
    <xf numFmtId="0" fontId="0" fillId="8" borderId="35" xfId="0" applyFill="1" applyBorder="1" applyAlignment="1">
      <alignment horizontal="center" vertical="center"/>
    </xf>
    <xf numFmtId="181" fontId="0" fillId="7" borderId="33" xfId="1" applyNumberFormat="1" applyFont="1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177" fontId="0" fillId="8" borderId="36" xfId="2" applyNumberFormat="1" applyFont="1" applyFill="1" applyBorder="1" applyAlignment="1">
      <alignment horizontal="center" vertical="center"/>
    </xf>
    <xf numFmtId="177" fontId="0" fillId="7" borderId="37" xfId="2" applyNumberFormat="1" applyFont="1" applyFill="1" applyBorder="1" applyAlignment="1">
      <alignment horizontal="center" vertical="center"/>
    </xf>
    <xf numFmtId="179" fontId="3" fillId="3" borderId="38" xfId="0" applyNumberFormat="1" applyFont="1" applyFill="1" applyBorder="1" applyAlignment="1">
      <alignment horizontal="center" vertical="center"/>
    </xf>
    <xf numFmtId="179" fontId="3" fillId="3" borderId="39" xfId="0" applyNumberFormat="1" applyFont="1" applyFill="1" applyBorder="1" applyAlignment="1">
      <alignment horizontal="center" vertical="center"/>
    </xf>
    <xf numFmtId="179" fontId="3" fillId="3" borderId="40" xfId="0" applyNumberFormat="1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177" fontId="3" fillId="3" borderId="41" xfId="2" applyNumberFormat="1" applyFont="1" applyFill="1" applyBorder="1" applyAlignment="1">
      <alignment horizontal="center" vertical="center"/>
    </xf>
    <xf numFmtId="177" fontId="0" fillId="8" borderId="35" xfId="2" applyNumberFormat="1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181" fontId="0" fillId="8" borderId="0" xfId="1" applyNumberFormat="1" applyFont="1" applyFill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E735F-90EB-48D5-AEAC-23AAF9ED049D}">
  <dimension ref="A1:M39"/>
  <sheetViews>
    <sheetView tabSelected="1" zoomScale="80" zoomScaleNormal="80" workbookViewId="0">
      <selection activeCell="N1" sqref="N1"/>
    </sheetView>
  </sheetViews>
  <sheetFormatPr defaultRowHeight="16.5" x14ac:dyDescent="0.3"/>
  <cols>
    <col min="1" max="1" width="10.125" style="3" bestFit="1" customWidth="1"/>
    <col min="2" max="2" width="8.5" style="1" customWidth="1"/>
    <col min="3" max="4" width="9" style="1"/>
    <col min="5" max="5" width="9" style="9"/>
    <col min="6" max="9" width="9" style="1"/>
    <col min="10" max="10" width="9" style="2"/>
    <col min="11" max="12" width="9" style="1"/>
    <col min="13" max="13" width="9" style="2"/>
  </cols>
  <sheetData>
    <row r="1" spans="1:13" ht="21" thickBot="1" x14ac:dyDescent="0.35">
      <c r="A1" s="5" t="s">
        <v>49</v>
      </c>
      <c r="B1" s="78"/>
      <c r="C1" s="78"/>
      <c r="D1" s="78"/>
      <c r="E1" s="79"/>
      <c r="F1" s="78"/>
      <c r="G1" s="78"/>
      <c r="H1" s="80" t="s">
        <v>43</v>
      </c>
      <c r="I1" s="80"/>
      <c r="J1" s="80"/>
      <c r="K1" s="80" t="s">
        <v>46</v>
      </c>
      <c r="L1" s="80"/>
      <c r="M1" s="80"/>
    </row>
    <row r="2" spans="1:13" x14ac:dyDescent="0.3">
      <c r="A2" s="17" t="s">
        <v>0</v>
      </c>
      <c r="B2" s="18" t="s">
        <v>44</v>
      </c>
      <c r="C2" s="19" t="s">
        <v>45</v>
      </c>
      <c r="D2" s="20" t="s">
        <v>48</v>
      </c>
      <c r="E2" s="21" t="s">
        <v>51</v>
      </c>
      <c r="F2" s="19" t="s">
        <v>50</v>
      </c>
      <c r="G2" s="20" t="s">
        <v>2</v>
      </c>
      <c r="H2" s="19" t="s">
        <v>3</v>
      </c>
      <c r="I2" s="19" t="s">
        <v>4</v>
      </c>
      <c r="J2" s="22" t="s">
        <v>5</v>
      </c>
      <c r="K2" s="18" t="s">
        <v>3</v>
      </c>
      <c r="L2" s="19" t="s">
        <v>4</v>
      </c>
      <c r="M2" s="23" t="s">
        <v>5</v>
      </c>
    </row>
    <row r="3" spans="1:13" x14ac:dyDescent="0.3">
      <c r="A3" s="40" t="s">
        <v>6</v>
      </c>
      <c r="B3" s="46">
        <f>실무!B3</f>
        <v>45</v>
      </c>
      <c r="C3" s="47">
        <f>이론!B3</f>
        <v>29</v>
      </c>
      <c r="D3" s="48">
        <f>법규!B3</f>
        <v>44</v>
      </c>
      <c r="E3" s="53">
        <f>AVERAGE(B3:D3)</f>
        <v>39.333333333333336</v>
      </c>
      <c r="F3" s="47">
        <f>SUM(B3:D3)</f>
        <v>118</v>
      </c>
      <c r="G3" s="48">
        <v>250</v>
      </c>
      <c r="H3" s="41"/>
      <c r="I3" s="41"/>
      <c r="J3" s="42"/>
      <c r="K3" s="46">
        <v>100</v>
      </c>
      <c r="L3" s="47">
        <v>427</v>
      </c>
      <c r="M3" s="60">
        <f>K3/L3</f>
        <v>0.23419203747072601</v>
      </c>
    </row>
    <row r="4" spans="1:13" x14ac:dyDescent="0.3">
      <c r="A4" s="37" t="s">
        <v>7</v>
      </c>
      <c r="B4" s="43">
        <f>실무!B4</f>
        <v>54</v>
      </c>
      <c r="C4" s="44">
        <f>이론!B4</f>
        <v>32</v>
      </c>
      <c r="D4" s="45">
        <f>법규!B4</f>
        <v>40</v>
      </c>
      <c r="E4" s="52">
        <f t="shared" ref="E4:E38" si="0">AVERAGE(B4:D4)</f>
        <v>42</v>
      </c>
      <c r="F4" s="44">
        <f t="shared" ref="F4:F38" si="1">SUM(B4:D4)</f>
        <v>126</v>
      </c>
      <c r="G4" s="45">
        <v>250</v>
      </c>
      <c r="H4" s="38"/>
      <c r="I4" s="38"/>
      <c r="J4" s="39"/>
      <c r="K4" s="43">
        <v>70</v>
      </c>
      <c r="L4" s="44">
        <v>438</v>
      </c>
      <c r="M4" s="59">
        <f t="shared" ref="M4:M38" si="2">K4/L4</f>
        <v>0.15981735159817351</v>
      </c>
    </row>
    <row r="5" spans="1:13" x14ac:dyDescent="0.3">
      <c r="A5" s="37" t="s">
        <v>8</v>
      </c>
      <c r="B5" s="43">
        <f>실무!B5</f>
        <v>36</v>
      </c>
      <c r="C5" s="44">
        <f>이론!B5</f>
        <v>33.5</v>
      </c>
      <c r="D5" s="45">
        <f>법규!B5</f>
        <v>31.5</v>
      </c>
      <c r="E5" s="52">
        <f t="shared" si="0"/>
        <v>33.666666666666664</v>
      </c>
      <c r="F5" s="44">
        <f t="shared" si="1"/>
        <v>101</v>
      </c>
      <c r="G5" s="45">
        <v>250</v>
      </c>
      <c r="H5" s="38"/>
      <c r="I5" s="38"/>
      <c r="J5" s="39"/>
      <c r="K5" s="43">
        <v>158</v>
      </c>
      <c r="L5" s="44">
        <v>439</v>
      </c>
      <c r="M5" s="59">
        <f t="shared" si="2"/>
        <v>0.35990888382687924</v>
      </c>
    </row>
    <row r="6" spans="1:13" x14ac:dyDescent="0.3">
      <c r="A6" s="37" t="s">
        <v>9</v>
      </c>
      <c r="B6" s="43">
        <f>실무!B6</f>
        <v>31.5</v>
      </c>
      <c r="C6" s="44">
        <f>이론!B6</f>
        <v>38</v>
      </c>
      <c r="D6" s="45">
        <f>법규!B6</f>
        <v>39</v>
      </c>
      <c r="E6" s="52">
        <f t="shared" si="0"/>
        <v>36.166666666666664</v>
      </c>
      <c r="F6" s="44">
        <f t="shared" si="1"/>
        <v>108.5</v>
      </c>
      <c r="G6" s="45">
        <v>250</v>
      </c>
      <c r="H6" s="38"/>
      <c r="I6" s="38"/>
      <c r="J6" s="39"/>
      <c r="K6" s="43">
        <v>119</v>
      </c>
      <c r="L6" s="44">
        <v>421</v>
      </c>
      <c r="M6" s="59">
        <f t="shared" si="2"/>
        <v>0.28266033254156769</v>
      </c>
    </row>
    <row r="7" spans="1:13" x14ac:dyDescent="0.3">
      <c r="A7" s="37" t="s">
        <v>10</v>
      </c>
      <c r="B7" s="43">
        <f>실무!B7</f>
        <v>41</v>
      </c>
      <c r="C7" s="44">
        <f>이론!B7</f>
        <v>36.5</v>
      </c>
      <c r="D7" s="45">
        <f>법규!B7</f>
        <v>37.5</v>
      </c>
      <c r="E7" s="52">
        <f t="shared" si="0"/>
        <v>38.333333333333336</v>
      </c>
      <c r="F7" s="44">
        <f t="shared" si="1"/>
        <v>115</v>
      </c>
      <c r="G7" s="45">
        <v>250</v>
      </c>
      <c r="H7" s="38"/>
      <c r="I7" s="38"/>
      <c r="J7" s="39"/>
      <c r="K7" s="43">
        <v>106</v>
      </c>
      <c r="L7" s="44">
        <v>411</v>
      </c>
      <c r="M7" s="59">
        <f t="shared" si="2"/>
        <v>0.25790754257907544</v>
      </c>
    </row>
    <row r="8" spans="1:13" x14ac:dyDescent="0.3">
      <c r="A8" s="37" t="s">
        <v>11</v>
      </c>
      <c r="B8" s="43">
        <f>실무!B8</f>
        <v>47.5</v>
      </c>
      <c r="C8" s="44">
        <f>이론!B8</f>
        <v>37</v>
      </c>
      <c r="D8" s="45">
        <f>법규!B8</f>
        <v>44</v>
      </c>
      <c r="E8" s="52">
        <f t="shared" si="0"/>
        <v>42.833333333333336</v>
      </c>
      <c r="F8" s="44">
        <f t="shared" si="1"/>
        <v>128.5</v>
      </c>
      <c r="G8" s="45">
        <v>250</v>
      </c>
      <c r="H8" s="38"/>
      <c r="I8" s="38"/>
      <c r="J8" s="39"/>
      <c r="K8" s="43">
        <v>41</v>
      </c>
      <c r="L8" s="44">
        <v>402</v>
      </c>
      <c r="M8" s="59">
        <f t="shared" si="2"/>
        <v>0.10199004975124377</v>
      </c>
    </row>
    <row r="9" spans="1:13" x14ac:dyDescent="0.3">
      <c r="A9" s="37" t="s">
        <v>12</v>
      </c>
      <c r="B9" s="43">
        <f>실무!B9</f>
        <v>49.5</v>
      </c>
      <c r="C9" s="44">
        <f>이론!B9</f>
        <v>37.5</v>
      </c>
      <c r="D9" s="45">
        <f>법규!B9</f>
        <v>26</v>
      </c>
      <c r="E9" s="52">
        <f t="shared" si="0"/>
        <v>37.666666666666664</v>
      </c>
      <c r="F9" s="44">
        <f t="shared" si="1"/>
        <v>113</v>
      </c>
      <c r="G9" s="45">
        <v>250</v>
      </c>
      <c r="H9" s="38"/>
      <c r="I9" s="38"/>
      <c r="J9" s="39"/>
      <c r="K9" s="43">
        <v>110</v>
      </c>
      <c r="L9" s="44">
        <v>372</v>
      </c>
      <c r="M9" s="59">
        <f t="shared" si="2"/>
        <v>0.29569892473118281</v>
      </c>
    </row>
    <row r="10" spans="1:13" x14ac:dyDescent="0.3">
      <c r="A10" s="37" t="s">
        <v>13</v>
      </c>
      <c r="B10" s="43">
        <f>실무!B10</f>
        <v>39</v>
      </c>
      <c r="C10" s="44">
        <f>이론!B10</f>
        <v>39.5</v>
      </c>
      <c r="D10" s="45">
        <f>법규!B10</f>
        <v>19</v>
      </c>
      <c r="E10" s="52">
        <f t="shared" si="0"/>
        <v>32.5</v>
      </c>
      <c r="F10" s="44">
        <f t="shared" si="1"/>
        <v>97.5</v>
      </c>
      <c r="G10" s="45">
        <v>250</v>
      </c>
      <c r="H10" s="38"/>
      <c r="I10" s="38"/>
      <c r="J10" s="39"/>
      <c r="K10" s="43">
        <v>180</v>
      </c>
      <c r="L10" s="44">
        <v>381</v>
      </c>
      <c r="M10" s="59">
        <f t="shared" si="2"/>
        <v>0.47244094488188976</v>
      </c>
    </row>
    <row r="11" spans="1:13" x14ac:dyDescent="0.3">
      <c r="A11" s="37" t="s">
        <v>14</v>
      </c>
      <c r="B11" s="43">
        <f>실무!B11</f>
        <v>47.5</v>
      </c>
      <c r="C11" s="44">
        <f>이론!B11</f>
        <v>36</v>
      </c>
      <c r="D11" s="45">
        <f>법규!B11</f>
        <v>38</v>
      </c>
      <c r="E11" s="52">
        <f t="shared" si="0"/>
        <v>40.5</v>
      </c>
      <c r="F11" s="44">
        <f t="shared" si="1"/>
        <v>121.5</v>
      </c>
      <c r="G11" s="45">
        <v>250</v>
      </c>
      <c r="H11" s="38"/>
      <c r="I11" s="38"/>
      <c r="J11" s="39"/>
      <c r="K11" s="43">
        <v>74</v>
      </c>
      <c r="L11" s="44">
        <v>345</v>
      </c>
      <c r="M11" s="59">
        <f t="shared" si="2"/>
        <v>0.2144927536231884</v>
      </c>
    </row>
    <row r="12" spans="1:13" ht="17.25" thickBot="1" x14ac:dyDescent="0.35">
      <c r="A12" s="63" t="s">
        <v>15</v>
      </c>
      <c r="B12" s="64">
        <f>실무!B12</f>
        <v>57.5</v>
      </c>
      <c r="C12" s="65">
        <f>이론!B12</f>
        <v>36.5</v>
      </c>
      <c r="D12" s="66">
        <f>법규!B12</f>
        <v>41</v>
      </c>
      <c r="E12" s="67">
        <f t="shared" si="0"/>
        <v>45</v>
      </c>
      <c r="F12" s="65">
        <f t="shared" si="1"/>
        <v>135</v>
      </c>
      <c r="G12" s="66">
        <v>250</v>
      </c>
      <c r="H12" s="68"/>
      <c r="I12" s="68"/>
      <c r="J12" s="69"/>
      <c r="K12" s="64">
        <v>32</v>
      </c>
      <c r="L12" s="65">
        <v>316</v>
      </c>
      <c r="M12" s="70">
        <f t="shared" si="2"/>
        <v>0.10126582278481013</v>
      </c>
    </row>
    <row r="13" spans="1:13" ht="17.25" thickTop="1" x14ac:dyDescent="0.3">
      <c r="A13" s="25" t="s">
        <v>28</v>
      </c>
      <c r="B13" s="49">
        <f>AVERAGE(B3:B12)</f>
        <v>44.85</v>
      </c>
      <c r="C13" s="50">
        <f t="shared" ref="C13:D13" si="3">AVERAGE(C3:C12)</f>
        <v>35.549999999999997</v>
      </c>
      <c r="D13" s="51">
        <f t="shared" si="3"/>
        <v>36</v>
      </c>
      <c r="E13" s="54">
        <f>AVERAGE(B13:D13)</f>
        <v>38.800000000000004</v>
      </c>
      <c r="F13" s="55"/>
      <c r="G13" s="56"/>
      <c r="H13" s="14"/>
      <c r="I13" s="14"/>
      <c r="J13" s="16"/>
      <c r="K13" s="61"/>
      <c r="L13" s="55"/>
      <c r="M13" s="62">
        <f>AVERAGE(M3:M12)</f>
        <v>0.24803746437887364</v>
      </c>
    </row>
    <row r="14" spans="1:13" x14ac:dyDescent="0.3">
      <c r="A14" s="40" t="s">
        <v>16</v>
      </c>
      <c r="B14" s="46">
        <f>실무!B14</f>
        <v>50.5</v>
      </c>
      <c r="C14" s="47">
        <f>이론!B14</f>
        <v>54.5</v>
      </c>
      <c r="D14" s="48">
        <f>법규!B14</f>
        <v>40</v>
      </c>
      <c r="E14" s="53">
        <f t="shared" si="0"/>
        <v>48.333333333333336</v>
      </c>
      <c r="F14" s="47">
        <f t="shared" si="1"/>
        <v>145</v>
      </c>
      <c r="G14" s="48">
        <v>300</v>
      </c>
      <c r="H14" s="41"/>
      <c r="I14" s="41"/>
      <c r="J14" s="42"/>
      <c r="K14" s="46">
        <v>112</v>
      </c>
      <c r="L14" s="47">
        <v>453</v>
      </c>
      <c r="M14" s="60">
        <f t="shared" si="2"/>
        <v>0.24724061810154527</v>
      </c>
    </row>
    <row r="15" spans="1:13" x14ac:dyDescent="0.3">
      <c r="A15" s="37" t="s">
        <v>17</v>
      </c>
      <c r="B15" s="43">
        <f>실무!B15</f>
        <v>49.5</v>
      </c>
      <c r="C15" s="44">
        <f>이론!B15</f>
        <v>55</v>
      </c>
      <c r="D15" s="45">
        <f>법규!B15</f>
        <v>30</v>
      </c>
      <c r="E15" s="52">
        <f t="shared" si="0"/>
        <v>44.833333333333336</v>
      </c>
      <c r="F15" s="44">
        <f t="shared" si="1"/>
        <v>134.5</v>
      </c>
      <c r="G15" s="45">
        <v>300</v>
      </c>
      <c r="H15" s="38"/>
      <c r="I15" s="38"/>
      <c r="J15" s="39"/>
      <c r="K15" s="43">
        <v>125</v>
      </c>
      <c r="L15" s="44">
        <v>450</v>
      </c>
      <c r="M15" s="59">
        <f t="shared" si="2"/>
        <v>0.27777777777777779</v>
      </c>
    </row>
    <row r="16" spans="1:13" x14ac:dyDescent="0.3">
      <c r="A16" s="37" t="s">
        <v>18</v>
      </c>
      <c r="B16" s="43">
        <f>실무!B16</f>
        <v>50</v>
      </c>
      <c r="C16" s="44">
        <f>이론!B16</f>
        <v>38</v>
      </c>
      <c r="D16" s="45">
        <f>법규!B16</f>
        <v>41</v>
      </c>
      <c r="E16" s="52">
        <f t="shared" si="0"/>
        <v>43</v>
      </c>
      <c r="F16" s="44">
        <f t="shared" si="1"/>
        <v>129</v>
      </c>
      <c r="G16" s="45">
        <v>300</v>
      </c>
      <c r="H16" s="38"/>
      <c r="I16" s="38"/>
      <c r="J16" s="39"/>
      <c r="K16" s="43">
        <v>164</v>
      </c>
      <c r="L16" s="44">
        <v>440</v>
      </c>
      <c r="M16" s="59">
        <f t="shared" si="2"/>
        <v>0.37272727272727274</v>
      </c>
    </row>
    <row r="17" spans="1:13" x14ac:dyDescent="0.3">
      <c r="A17" s="37" t="s">
        <v>19</v>
      </c>
      <c r="B17" s="43">
        <f>실무!B17</f>
        <v>27</v>
      </c>
      <c r="C17" s="44">
        <f>이론!B17</f>
        <v>52</v>
      </c>
      <c r="D17" s="45">
        <f>법규!B17</f>
        <v>40</v>
      </c>
      <c r="E17" s="52">
        <f t="shared" si="0"/>
        <v>39.666666666666664</v>
      </c>
      <c r="F17" s="44">
        <f t="shared" si="1"/>
        <v>119</v>
      </c>
      <c r="G17" s="45">
        <v>300</v>
      </c>
      <c r="H17" s="38"/>
      <c r="I17" s="38"/>
      <c r="J17" s="39"/>
      <c r="K17" s="43">
        <v>208</v>
      </c>
      <c r="L17" s="44">
        <v>429</v>
      </c>
      <c r="M17" s="59">
        <f t="shared" si="2"/>
        <v>0.48484848484848486</v>
      </c>
    </row>
    <row r="18" spans="1:13" x14ac:dyDescent="0.3">
      <c r="A18" s="37" t="s">
        <v>20</v>
      </c>
      <c r="B18" s="43">
        <f>실무!B18</f>
        <v>44</v>
      </c>
      <c r="C18" s="44">
        <f>이론!B18</f>
        <v>43.5</v>
      </c>
      <c r="D18" s="45">
        <f>법규!B18</f>
        <v>44</v>
      </c>
      <c r="E18" s="52">
        <f t="shared" si="0"/>
        <v>43.833333333333336</v>
      </c>
      <c r="F18" s="44">
        <f t="shared" si="1"/>
        <v>131.5</v>
      </c>
      <c r="G18" s="45">
        <v>300</v>
      </c>
      <c r="H18" s="38"/>
      <c r="I18" s="38"/>
      <c r="J18" s="39"/>
      <c r="K18" s="43">
        <v>136</v>
      </c>
      <c r="L18" s="44">
        <v>425</v>
      </c>
      <c r="M18" s="59">
        <f t="shared" si="2"/>
        <v>0.32</v>
      </c>
    </row>
    <row r="19" spans="1:13" x14ac:dyDescent="0.3">
      <c r="A19" s="37" t="s">
        <v>21</v>
      </c>
      <c r="B19" s="43">
        <f>실무!B19</f>
        <v>46.5</v>
      </c>
      <c r="C19" s="44">
        <f>이론!B19</f>
        <v>52</v>
      </c>
      <c r="D19" s="45">
        <f>법규!B19</f>
        <v>40</v>
      </c>
      <c r="E19" s="52">
        <f t="shared" si="0"/>
        <v>46.166666666666664</v>
      </c>
      <c r="F19" s="44">
        <f t="shared" si="1"/>
        <v>138.5</v>
      </c>
      <c r="G19" s="45">
        <v>300</v>
      </c>
      <c r="H19" s="38"/>
      <c r="I19" s="38"/>
      <c r="J19" s="39"/>
      <c r="K19" s="43">
        <v>80</v>
      </c>
      <c r="L19" s="44">
        <v>443</v>
      </c>
      <c r="M19" s="59">
        <f t="shared" si="2"/>
        <v>0.18058690744920994</v>
      </c>
    </row>
    <row r="20" spans="1:13" x14ac:dyDescent="0.3">
      <c r="A20" s="37" t="s">
        <v>22</v>
      </c>
      <c r="B20" s="43">
        <f>실무!B20</f>
        <v>49.5</v>
      </c>
      <c r="C20" s="44">
        <f>이론!B20</f>
        <v>45</v>
      </c>
      <c r="D20" s="45">
        <f>법규!B20</f>
        <v>37</v>
      </c>
      <c r="E20" s="52">
        <f t="shared" si="0"/>
        <v>43.833333333333336</v>
      </c>
      <c r="F20" s="44">
        <f t="shared" si="1"/>
        <v>131.5</v>
      </c>
      <c r="G20" s="45">
        <v>300</v>
      </c>
      <c r="H20" s="38"/>
      <c r="I20" s="38"/>
      <c r="J20" s="39"/>
      <c r="K20" s="43">
        <v>142</v>
      </c>
      <c r="L20" s="44">
        <v>399</v>
      </c>
      <c r="M20" s="59">
        <f t="shared" si="2"/>
        <v>0.35588972431077692</v>
      </c>
    </row>
    <row r="21" spans="1:13" x14ac:dyDescent="0.3">
      <c r="A21" s="37" t="s">
        <v>23</v>
      </c>
      <c r="B21" s="43">
        <f>실무!B21</f>
        <v>58.5</v>
      </c>
      <c r="C21" s="44">
        <f>이론!B21</f>
        <v>44</v>
      </c>
      <c r="D21" s="45">
        <f>법규!B21</f>
        <v>27.5</v>
      </c>
      <c r="E21" s="52">
        <f t="shared" si="0"/>
        <v>43.333333333333336</v>
      </c>
      <c r="F21" s="44">
        <f t="shared" si="1"/>
        <v>130</v>
      </c>
      <c r="G21" s="45">
        <v>300</v>
      </c>
      <c r="H21" s="38"/>
      <c r="I21" s="38"/>
      <c r="J21" s="39"/>
      <c r="K21" s="43">
        <v>147</v>
      </c>
      <c r="L21" s="44">
        <v>397</v>
      </c>
      <c r="M21" s="59">
        <f t="shared" si="2"/>
        <v>0.37027707808564231</v>
      </c>
    </row>
    <row r="22" spans="1:13" x14ac:dyDescent="0.3">
      <c r="A22" s="37" t="s">
        <v>24</v>
      </c>
      <c r="B22" s="43">
        <f>실무!B22</f>
        <v>56</v>
      </c>
      <c r="C22" s="44">
        <f>이론!B22</f>
        <v>54</v>
      </c>
      <c r="D22" s="45">
        <f>법규!B22</f>
        <v>49.5</v>
      </c>
      <c r="E22" s="52">
        <f t="shared" si="0"/>
        <v>53.166666666666664</v>
      </c>
      <c r="F22" s="44">
        <f t="shared" si="1"/>
        <v>159.5</v>
      </c>
      <c r="G22" s="45">
        <v>300</v>
      </c>
      <c r="H22" s="38"/>
      <c r="I22" s="38"/>
      <c r="J22" s="39"/>
      <c r="K22" s="43">
        <v>69</v>
      </c>
      <c r="L22" s="44">
        <v>366</v>
      </c>
      <c r="M22" s="59">
        <f t="shared" si="2"/>
        <v>0.18852459016393441</v>
      </c>
    </row>
    <row r="23" spans="1:13" x14ac:dyDescent="0.3">
      <c r="A23" s="37" t="s">
        <v>25</v>
      </c>
      <c r="B23" s="43">
        <f>실무!B23</f>
        <v>47</v>
      </c>
      <c r="C23" s="44">
        <f>이론!B23</f>
        <v>58</v>
      </c>
      <c r="D23" s="45">
        <f>법규!B23</f>
        <v>48.5</v>
      </c>
      <c r="E23" s="52">
        <f t="shared" si="0"/>
        <v>51.166666666666664</v>
      </c>
      <c r="F23" s="44">
        <f t="shared" si="1"/>
        <v>153.5</v>
      </c>
      <c r="G23" s="45">
        <v>300</v>
      </c>
      <c r="H23" s="38"/>
      <c r="I23" s="38"/>
      <c r="J23" s="39"/>
      <c r="K23" s="43">
        <v>40</v>
      </c>
      <c r="L23" s="44">
        <v>344</v>
      </c>
      <c r="M23" s="59">
        <f t="shared" si="2"/>
        <v>0.11627906976744186</v>
      </c>
    </row>
    <row r="24" spans="1:13" x14ac:dyDescent="0.3">
      <c r="A24" s="37" t="s">
        <v>26</v>
      </c>
      <c r="B24" s="43">
        <f>실무!B24</f>
        <v>51.5</v>
      </c>
      <c r="C24" s="44">
        <f>이론!B24</f>
        <v>52.5</v>
      </c>
      <c r="D24" s="45">
        <f>법규!B24</f>
        <v>38</v>
      </c>
      <c r="E24" s="52">
        <f t="shared" si="0"/>
        <v>47.333333333333336</v>
      </c>
      <c r="F24" s="44">
        <f t="shared" si="1"/>
        <v>142</v>
      </c>
      <c r="G24" s="45">
        <v>300</v>
      </c>
      <c r="H24" s="38"/>
      <c r="I24" s="38"/>
      <c r="J24" s="39"/>
      <c r="K24" s="43">
        <v>51</v>
      </c>
      <c r="L24" s="44">
        <v>308</v>
      </c>
      <c r="M24" s="59">
        <f t="shared" si="2"/>
        <v>0.16558441558441558</v>
      </c>
    </row>
    <row r="25" spans="1:13" ht="17.25" thickBot="1" x14ac:dyDescent="0.35">
      <c r="A25" s="63" t="s">
        <v>27</v>
      </c>
      <c r="B25" s="64">
        <f>실무!B25</f>
        <v>63.5</v>
      </c>
      <c r="C25" s="65">
        <f>이론!B25</f>
        <v>53.5</v>
      </c>
      <c r="D25" s="66">
        <f>법규!B25</f>
        <v>48</v>
      </c>
      <c r="E25" s="67">
        <f t="shared" si="0"/>
        <v>55</v>
      </c>
      <c r="F25" s="65">
        <f t="shared" si="1"/>
        <v>165</v>
      </c>
      <c r="G25" s="66">
        <v>300</v>
      </c>
      <c r="H25" s="68"/>
      <c r="I25" s="68"/>
      <c r="J25" s="69"/>
      <c r="K25" s="64">
        <v>37</v>
      </c>
      <c r="L25" s="65">
        <v>274</v>
      </c>
      <c r="M25" s="70">
        <f t="shared" si="2"/>
        <v>0.13503649635036497</v>
      </c>
    </row>
    <row r="26" spans="1:13" ht="17.25" thickTop="1" x14ac:dyDescent="0.3">
      <c r="A26" s="26" t="s">
        <v>29</v>
      </c>
      <c r="B26" s="49">
        <f>AVERAGE(B14:B25)</f>
        <v>49.458333333333336</v>
      </c>
      <c r="C26" s="50">
        <f t="shared" ref="C26:D26" si="4">AVERAGE(C14:C25)</f>
        <v>50.166666666666664</v>
      </c>
      <c r="D26" s="51">
        <f t="shared" si="4"/>
        <v>40.291666666666664</v>
      </c>
      <c r="E26" s="54">
        <f>AVERAGE(B26:D26)</f>
        <v>46.638888888888886</v>
      </c>
      <c r="F26" s="55"/>
      <c r="G26" s="56"/>
      <c r="H26" s="14"/>
      <c r="I26" s="14"/>
      <c r="J26" s="16"/>
      <c r="K26" s="61"/>
      <c r="L26" s="55"/>
      <c r="M26" s="62">
        <f>AVERAGE(M14:M25)</f>
        <v>0.26789770293057225</v>
      </c>
    </row>
    <row r="27" spans="1:13" x14ac:dyDescent="0.3">
      <c r="A27" s="40" t="s">
        <v>30</v>
      </c>
      <c r="B27" s="46">
        <f>실무!B27</f>
        <v>51</v>
      </c>
      <c r="C27" s="47">
        <f>이론!B27</f>
        <v>44.5</v>
      </c>
      <c r="D27" s="48">
        <f>법규!B27</f>
        <v>53</v>
      </c>
      <c r="E27" s="53">
        <f t="shared" si="0"/>
        <v>49.5</v>
      </c>
      <c r="F27" s="47">
        <f t="shared" si="1"/>
        <v>148.5</v>
      </c>
      <c r="G27" s="48">
        <v>300</v>
      </c>
      <c r="H27" s="46">
        <v>70</v>
      </c>
      <c r="I27" s="47">
        <v>248</v>
      </c>
      <c r="J27" s="57">
        <f t="shared" ref="J4:J38" si="5">H27/I27</f>
        <v>0.28225806451612906</v>
      </c>
      <c r="K27" s="46">
        <v>160</v>
      </c>
      <c r="L27" s="47">
        <v>537</v>
      </c>
      <c r="M27" s="60">
        <f t="shared" si="2"/>
        <v>0.297951582867784</v>
      </c>
    </row>
    <row r="28" spans="1:13" x14ac:dyDescent="0.3">
      <c r="A28" s="37" t="s">
        <v>31</v>
      </c>
      <c r="B28" s="43">
        <f>실무!B28</f>
        <v>48</v>
      </c>
      <c r="C28" s="44">
        <f>이론!B28</f>
        <v>53</v>
      </c>
      <c r="D28" s="45">
        <f>법규!B28</f>
        <v>52.5</v>
      </c>
      <c r="E28" s="52">
        <f t="shared" si="0"/>
        <v>51.166666666666664</v>
      </c>
      <c r="F28" s="44">
        <f t="shared" si="1"/>
        <v>153.5</v>
      </c>
      <c r="G28" s="45">
        <v>300</v>
      </c>
      <c r="H28" s="43">
        <v>33</v>
      </c>
      <c r="I28" s="44">
        <v>277</v>
      </c>
      <c r="J28" s="58">
        <f t="shared" si="5"/>
        <v>0.11913357400722022</v>
      </c>
      <c r="K28" s="43">
        <v>85</v>
      </c>
      <c r="L28" s="44">
        <v>574</v>
      </c>
      <c r="M28" s="59">
        <f t="shared" si="2"/>
        <v>0.1480836236933798</v>
      </c>
    </row>
    <row r="29" spans="1:13" x14ac:dyDescent="0.3">
      <c r="A29" s="37" t="s">
        <v>32</v>
      </c>
      <c r="B29" s="43">
        <f>실무!B29</f>
        <v>55.5</v>
      </c>
      <c r="C29" s="44">
        <f>이론!B29</f>
        <v>42.5</v>
      </c>
      <c r="D29" s="45">
        <f>법규!B29</f>
        <v>58.5</v>
      </c>
      <c r="E29" s="52">
        <f t="shared" si="0"/>
        <v>52.166666666666664</v>
      </c>
      <c r="F29" s="44">
        <f t="shared" si="1"/>
        <v>156.5</v>
      </c>
      <c r="G29" s="45">
        <v>300</v>
      </c>
      <c r="H29" s="43">
        <v>42</v>
      </c>
      <c r="I29" s="44">
        <v>247</v>
      </c>
      <c r="J29" s="58">
        <f t="shared" si="5"/>
        <v>0.17004048582995951</v>
      </c>
      <c r="K29" s="43">
        <v>111</v>
      </c>
      <c r="L29" s="44">
        <v>555</v>
      </c>
      <c r="M29" s="59">
        <f t="shared" si="2"/>
        <v>0.2</v>
      </c>
    </row>
    <row r="30" spans="1:13" x14ac:dyDescent="0.3">
      <c r="A30" s="37" t="s">
        <v>33</v>
      </c>
      <c r="B30" s="43">
        <f>실무!B30</f>
        <v>49.5</v>
      </c>
      <c r="C30" s="44">
        <f>이론!B30</f>
        <v>56.5</v>
      </c>
      <c r="D30" s="45">
        <f>법규!B30</f>
        <v>57.5</v>
      </c>
      <c r="E30" s="52">
        <f t="shared" si="0"/>
        <v>54.5</v>
      </c>
      <c r="F30" s="44">
        <f t="shared" si="1"/>
        <v>163.5</v>
      </c>
      <c r="G30" s="45">
        <v>300</v>
      </c>
      <c r="H30" s="43">
        <v>18</v>
      </c>
      <c r="I30" s="44">
        <v>262</v>
      </c>
      <c r="J30" s="58">
        <f t="shared" si="5"/>
        <v>6.8702290076335881E-2</v>
      </c>
      <c r="K30" s="43">
        <v>58</v>
      </c>
      <c r="L30" s="44">
        <v>539</v>
      </c>
      <c r="M30" s="59">
        <f t="shared" si="2"/>
        <v>0.10760667903525047</v>
      </c>
    </row>
    <row r="31" spans="1:13" x14ac:dyDescent="0.3">
      <c r="A31" s="37" t="s">
        <v>34</v>
      </c>
      <c r="B31" s="43">
        <f>실무!B31</f>
        <v>63.5</v>
      </c>
      <c r="C31" s="44">
        <f>이론!B31</f>
        <v>55</v>
      </c>
      <c r="D31" s="45">
        <f>법규!B31</f>
        <v>63</v>
      </c>
      <c r="E31" s="52">
        <f t="shared" si="0"/>
        <v>60.5</v>
      </c>
      <c r="F31" s="44">
        <f t="shared" si="1"/>
        <v>181.5</v>
      </c>
      <c r="G31" s="45">
        <v>300</v>
      </c>
      <c r="H31" s="43">
        <v>6</v>
      </c>
      <c r="I31" s="44">
        <v>247</v>
      </c>
      <c r="J31" s="58">
        <f t="shared" si="5"/>
        <v>2.4291497975708502E-2</v>
      </c>
      <c r="K31" s="43">
        <v>23</v>
      </c>
      <c r="L31" s="44">
        <v>545</v>
      </c>
      <c r="M31" s="59">
        <f t="shared" si="2"/>
        <v>4.2201834862385323E-2</v>
      </c>
    </row>
    <row r="32" spans="1:13" x14ac:dyDescent="0.3">
      <c r="A32" s="37" t="s">
        <v>35</v>
      </c>
      <c r="B32" s="43">
        <f>실무!B32</f>
        <v>62</v>
      </c>
      <c r="C32" s="44">
        <f>이론!B32</f>
        <v>52.5</v>
      </c>
      <c r="D32" s="45">
        <f>법규!B32</f>
        <v>53</v>
      </c>
      <c r="E32" s="52">
        <f t="shared" si="0"/>
        <v>55.833333333333336</v>
      </c>
      <c r="F32" s="44">
        <f t="shared" si="1"/>
        <v>167.5</v>
      </c>
      <c r="G32" s="45">
        <v>300</v>
      </c>
      <c r="H32" s="43">
        <v>27</v>
      </c>
      <c r="I32" s="44">
        <v>257</v>
      </c>
      <c r="J32" s="58">
        <f t="shared" si="5"/>
        <v>0.10505836575875487</v>
      </c>
      <c r="K32" s="43">
        <v>90</v>
      </c>
      <c r="L32" s="44">
        <v>538</v>
      </c>
      <c r="M32" s="59">
        <f t="shared" si="2"/>
        <v>0.16728624535315986</v>
      </c>
    </row>
    <row r="33" spans="1:13" x14ac:dyDescent="0.3">
      <c r="A33" s="37" t="s">
        <v>36</v>
      </c>
      <c r="B33" s="43">
        <f>실무!B33</f>
        <v>62</v>
      </c>
      <c r="C33" s="44">
        <f>이론!B33</f>
        <v>43</v>
      </c>
      <c r="D33" s="45">
        <f>법규!B33</f>
        <v>52.5</v>
      </c>
      <c r="E33" s="52">
        <f t="shared" si="0"/>
        <v>52.5</v>
      </c>
      <c r="F33" s="44">
        <f t="shared" si="1"/>
        <v>157.5</v>
      </c>
      <c r="G33" s="45">
        <v>300</v>
      </c>
      <c r="H33" s="43">
        <v>45</v>
      </c>
      <c r="I33" s="44">
        <v>222</v>
      </c>
      <c r="J33" s="58">
        <f t="shared" si="5"/>
        <v>0.20270270270270271</v>
      </c>
      <c r="K33" s="43">
        <v>131</v>
      </c>
      <c r="L33" s="44">
        <v>530</v>
      </c>
      <c r="M33" s="59">
        <f t="shared" si="2"/>
        <v>0.24716981132075472</v>
      </c>
    </row>
    <row r="34" spans="1:13" x14ac:dyDescent="0.3">
      <c r="A34" s="37" t="s">
        <v>37</v>
      </c>
      <c r="B34" s="43">
        <f>실무!B34</f>
        <v>67.5</v>
      </c>
      <c r="C34" s="44">
        <f>이론!B34</f>
        <v>45.5</v>
      </c>
      <c r="D34" s="45">
        <f>법규!B34</f>
        <v>50</v>
      </c>
      <c r="E34" s="52">
        <f t="shared" si="0"/>
        <v>54.333333333333336</v>
      </c>
      <c r="F34" s="44">
        <f t="shared" si="1"/>
        <v>163</v>
      </c>
      <c r="G34" s="45">
        <v>300</v>
      </c>
      <c r="H34" s="43">
        <v>91</v>
      </c>
      <c r="I34" s="44">
        <v>308</v>
      </c>
      <c r="J34" s="58">
        <f t="shared" si="5"/>
        <v>0.29545454545454547</v>
      </c>
      <c r="K34" s="43">
        <v>185</v>
      </c>
      <c r="L34" s="44">
        <v>563</v>
      </c>
      <c r="M34" s="59">
        <f t="shared" si="2"/>
        <v>0.32859680284191828</v>
      </c>
    </row>
    <row r="35" spans="1:13" x14ac:dyDescent="0.3">
      <c r="A35" s="37" t="s">
        <v>38</v>
      </c>
      <c r="B35" s="43">
        <f>실무!B35</f>
        <v>47.5</v>
      </c>
      <c r="C35" s="44">
        <f>이론!B35</f>
        <v>50.5</v>
      </c>
      <c r="D35" s="45">
        <f>법규!B35</f>
        <v>62.5</v>
      </c>
      <c r="E35" s="52">
        <f t="shared" si="0"/>
        <v>53.5</v>
      </c>
      <c r="F35" s="44">
        <f t="shared" si="1"/>
        <v>160.5</v>
      </c>
      <c r="G35" s="45">
        <v>300</v>
      </c>
      <c r="H35" s="43">
        <v>38</v>
      </c>
      <c r="I35" s="44">
        <v>286</v>
      </c>
      <c r="J35" s="58">
        <f t="shared" si="5"/>
        <v>0.13286713286713286</v>
      </c>
      <c r="K35" s="43">
        <v>82</v>
      </c>
      <c r="L35" s="44">
        <v>563</v>
      </c>
      <c r="M35" s="59">
        <f t="shared" si="2"/>
        <v>0.14564831261101244</v>
      </c>
    </row>
    <row r="36" spans="1:13" x14ac:dyDescent="0.3">
      <c r="A36" s="37" t="s">
        <v>39</v>
      </c>
      <c r="B36" s="43">
        <f>실무!B36</f>
        <v>68</v>
      </c>
      <c r="C36" s="44">
        <f>이론!B36</f>
        <v>53</v>
      </c>
      <c r="D36" s="45">
        <f>법규!B36</f>
        <v>56.5</v>
      </c>
      <c r="E36" s="52">
        <f t="shared" si="0"/>
        <v>59.166666666666664</v>
      </c>
      <c r="F36" s="44">
        <f t="shared" si="1"/>
        <v>177.5</v>
      </c>
      <c r="G36" s="45">
        <v>300</v>
      </c>
      <c r="H36" s="43">
        <v>5</v>
      </c>
      <c r="I36" s="44">
        <v>289</v>
      </c>
      <c r="J36" s="58">
        <f t="shared" si="5"/>
        <v>1.7301038062283738E-2</v>
      </c>
      <c r="K36" s="43">
        <v>35</v>
      </c>
      <c r="L36" s="44">
        <v>565</v>
      </c>
      <c r="M36" s="59">
        <f t="shared" si="2"/>
        <v>6.1946902654867256E-2</v>
      </c>
    </row>
    <row r="37" spans="1:13" x14ac:dyDescent="0.3">
      <c r="A37" s="37" t="s">
        <v>40</v>
      </c>
      <c r="B37" s="43">
        <f>실무!B37</f>
        <v>67</v>
      </c>
      <c r="C37" s="44">
        <f>이론!B37</f>
        <v>60</v>
      </c>
      <c r="D37" s="45">
        <f>법규!B37</f>
        <v>61.5</v>
      </c>
      <c r="E37" s="52">
        <f t="shared" si="0"/>
        <v>62.833333333333336</v>
      </c>
      <c r="F37" s="44">
        <f t="shared" si="1"/>
        <v>188.5</v>
      </c>
      <c r="G37" s="45">
        <v>300</v>
      </c>
      <c r="H37" s="43">
        <v>9</v>
      </c>
      <c r="I37" s="44">
        <v>269</v>
      </c>
      <c r="J37" s="58">
        <f t="shared" si="5"/>
        <v>3.3457249070631967E-2</v>
      </c>
      <c r="K37" s="43">
        <v>23</v>
      </c>
      <c r="L37" s="44">
        <v>554</v>
      </c>
      <c r="M37" s="59">
        <f t="shared" si="2"/>
        <v>4.1516245487364621E-2</v>
      </c>
    </row>
    <row r="38" spans="1:13" ht="17.25" thickBot="1" x14ac:dyDescent="0.35">
      <c r="A38" s="63" t="s">
        <v>41</v>
      </c>
      <c r="B38" s="64">
        <f>실무!B38</f>
        <v>53</v>
      </c>
      <c r="C38" s="65">
        <f>이론!B38</f>
        <v>53.5</v>
      </c>
      <c r="D38" s="66">
        <f>법규!B38</f>
        <v>49</v>
      </c>
      <c r="E38" s="67">
        <f t="shared" si="0"/>
        <v>51.833333333333336</v>
      </c>
      <c r="F38" s="65">
        <f t="shared" si="1"/>
        <v>155.5</v>
      </c>
      <c r="G38" s="66">
        <v>300</v>
      </c>
      <c r="H38" s="64">
        <v>86</v>
      </c>
      <c r="I38" s="65">
        <v>275</v>
      </c>
      <c r="J38" s="77">
        <f t="shared" si="5"/>
        <v>0.31272727272727274</v>
      </c>
      <c r="K38" s="64">
        <v>179</v>
      </c>
      <c r="L38" s="65">
        <v>513</v>
      </c>
      <c r="M38" s="70">
        <f t="shared" si="2"/>
        <v>0.3489278752436647</v>
      </c>
    </row>
    <row r="39" spans="1:13" ht="18" thickTop="1" thickBot="1" x14ac:dyDescent="0.35">
      <c r="A39" s="27" t="s">
        <v>42</v>
      </c>
      <c r="B39" s="71">
        <f>AVERAGE(B27:B38)</f>
        <v>57.875</v>
      </c>
      <c r="C39" s="72">
        <f t="shared" ref="C39:D39" si="6">AVERAGE(C27:C38)</f>
        <v>50.791666666666664</v>
      </c>
      <c r="D39" s="73">
        <f t="shared" si="6"/>
        <v>55.791666666666664</v>
      </c>
      <c r="E39" s="29">
        <f>AVERAGE(B39:D39)</f>
        <v>54.819444444444436</v>
      </c>
      <c r="F39" s="30"/>
      <c r="G39" s="31"/>
      <c r="H39" s="30"/>
      <c r="I39" s="30"/>
      <c r="J39" s="32">
        <f>AVERAGE(J27:J38)</f>
        <v>0.14699951825405647</v>
      </c>
      <c r="K39" s="74"/>
      <c r="L39" s="75"/>
      <c r="M39" s="76">
        <f>AVERAGE(M27:M38)</f>
        <v>0.17807799299762847</v>
      </c>
    </row>
  </sheetData>
  <mergeCells count="2">
    <mergeCell ref="H1:J1"/>
    <mergeCell ref="K1:M1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D06FE-669C-4187-90A8-3BD31EDBA3D0}">
  <dimension ref="A1:F39"/>
  <sheetViews>
    <sheetView workbookViewId="0">
      <selection activeCell="G1" sqref="G1"/>
    </sheetView>
  </sheetViews>
  <sheetFormatPr defaultRowHeight="16.5" x14ac:dyDescent="0.3"/>
  <cols>
    <col min="1" max="1" width="10.125" style="3" bestFit="1" customWidth="1"/>
    <col min="2" max="2" width="8.5" style="1" customWidth="1"/>
    <col min="3" max="5" width="9" style="1"/>
    <col min="6" max="6" width="9" style="2"/>
  </cols>
  <sheetData>
    <row r="1" spans="1:6" ht="21" thickBot="1" x14ac:dyDescent="0.35">
      <c r="A1" s="5" t="s">
        <v>44</v>
      </c>
      <c r="D1" s="4" t="s">
        <v>43</v>
      </c>
      <c r="E1" s="4"/>
    </row>
    <row r="2" spans="1:6" x14ac:dyDescent="0.3">
      <c r="A2" s="17" t="s">
        <v>0</v>
      </c>
      <c r="B2" s="18" t="s">
        <v>1</v>
      </c>
      <c r="C2" s="20" t="s">
        <v>2</v>
      </c>
      <c r="D2" s="19" t="s">
        <v>3</v>
      </c>
      <c r="E2" s="19" t="s">
        <v>4</v>
      </c>
      <c r="F2" s="33" t="s">
        <v>5</v>
      </c>
    </row>
    <row r="3" spans="1:6" x14ac:dyDescent="0.3">
      <c r="A3" s="24" t="s">
        <v>6</v>
      </c>
      <c r="B3" s="10">
        <v>45</v>
      </c>
      <c r="C3" s="13">
        <v>100</v>
      </c>
      <c r="D3" s="11">
        <v>61</v>
      </c>
      <c r="E3" s="11">
        <v>198</v>
      </c>
      <c r="F3" s="34">
        <f>D3/E3</f>
        <v>0.30808080808080807</v>
      </c>
    </row>
    <row r="4" spans="1:6" x14ac:dyDescent="0.3">
      <c r="A4" s="24" t="s">
        <v>7</v>
      </c>
      <c r="B4" s="10">
        <v>54</v>
      </c>
      <c r="C4" s="13">
        <v>100</v>
      </c>
      <c r="D4" s="11">
        <v>40</v>
      </c>
      <c r="E4" s="11">
        <v>204</v>
      </c>
      <c r="F4" s="34">
        <f t="shared" ref="F4:F39" si="0">D4/E4</f>
        <v>0.19607843137254902</v>
      </c>
    </row>
    <row r="5" spans="1:6" x14ac:dyDescent="0.3">
      <c r="A5" s="24" t="s">
        <v>8</v>
      </c>
      <c r="B5" s="10">
        <v>36</v>
      </c>
      <c r="C5" s="13">
        <v>100</v>
      </c>
      <c r="D5" s="11">
        <v>76</v>
      </c>
      <c r="E5" s="11">
        <v>199</v>
      </c>
      <c r="F5" s="34">
        <f t="shared" si="0"/>
        <v>0.38190954773869346</v>
      </c>
    </row>
    <row r="6" spans="1:6" x14ac:dyDescent="0.3">
      <c r="A6" s="24" t="s">
        <v>9</v>
      </c>
      <c r="B6" s="10">
        <v>31.5</v>
      </c>
      <c r="C6" s="13">
        <v>100</v>
      </c>
      <c r="D6" s="11">
        <v>111</v>
      </c>
      <c r="E6" s="11">
        <v>198</v>
      </c>
      <c r="F6" s="34">
        <f t="shared" si="0"/>
        <v>0.56060606060606055</v>
      </c>
    </row>
    <row r="7" spans="1:6" x14ac:dyDescent="0.3">
      <c r="A7" s="24" t="s">
        <v>10</v>
      </c>
      <c r="B7" s="10">
        <v>41</v>
      </c>
      <c r="C7" s="13">
        <v>100</v>
      </c>
      <c r="D7" s="11">
        <v>78</v>
      </c>
      <c r="E7" s="11">
        <v>184</v>
      </c>
      <c r="F7" s="34">
        <f t="shared" si="0"/>
        <v>0.42391304347826086</v>
      </c>
    </row>
    <row r="8" spans="1:6" x14ac:dyDescent="0.3">
      <c r="A8" s="24" t="s">
        <v>11</v>
      </c>
      <c r="B8" s="10">
        <v>47.5</v>
      </c>
      <c r="C8" s="13">
        <v>100</v>
      </c>
      <c r="D8" s="11">
        <v>59</v>
      </c>
      <c r="E8" s="11">
        <v>177</v>
      </c>
      <c r="F8" s="34">
        <f t="shared" si="0"/>
        <v>0.33333333333333331</v>
      </c>
    </row>
    <row r="9" spans="1:6" x14ac:dyDescent="0.3">
      <c r="A9" s="24" t="s">
        <v>12</v>
      </c>
      <c r="B9" s="10">
        <v>49.5</v>
      </c>
      <c r="C9" s="13">
        <v>100</v>
      </c>
      <c r="D9" s="11">
        <v>54</v>
      </c>
      <c r="E9" s="11">
        <v>158</v>
      </c>
      <c r="F9" s="34">
        <f t="shared" si="0"/>
        <v>0.34177215189873417</v>
      </c>
    </row>
    <row r="10" spans="1:6" x14ac:dyDescent="0.3">
      <c r="A10" s="24" t="s">
        <v>13</v>
      </c>
      <c r="B10" s="10">
        <v>39</v>
      </c>
      <c r="C10" s="13">
        <v>100</v>
      </c>
      <c r="D10" s="11">
        <v>95</v>
      </c>
      <c r="E10" s="11">
        <v>162</v>
      </c>
      <c r="F10" s="34">
        <f t="shared" si="0"/>
        <v>0.5864197530864198</v>
      </c>
    </row>
    <row r="11" spans="1:6" x14ac:dyDescent="0.3">
      <c r="A11" s="24" t="s">
        <v>14</v>
      </c>
      <c r="B11" s="10">
        <v>47.5</v>
      </c>
      <c r="C11" s="13">
        <v>100</v>
      </c>
      <c r="D11" s="11">
        <v>47</v>
      </c>
      <c r="E11" s="11">
        <v>149</v>
      </c>
      <c r="F11" s="34">
        <f t="shared" si="0"/>
        <v>0.31543624161073824</v>
      </c>
    </row>
    <row r="12" spans="1:6" x14ac:dyDescent="0.3">
      <c r="A12" s="24" t="s">
        <v>15</v>
      </c>
      <c r="B12" s="10">
        <v>57.5</v>
      </c>
      <c r="C12" s="13">
        <v>100</v>
      </c>
      <c r="D12" s="11">
        <v>15</v>
      </c>
      <c r="E12" s="11">
        <v>131</v>
      </c>
      <c r="F12" s="34">
        <f t="shared" si="0"/>
        <v>0.11450381679389313</v>
      </c>
    </row>
    <row r="13" spans="1:6" x14ac:dyDescent="0.3">
      <c r="A13" s="25" t="s">
        <v>28</v>
      </c>
      <c r="B13" s="12">
        <f>AVERAGE(B3:B12)</f>
        <v>44.85</v>
      </c>
      <c r="C13" s="15"/>
      <c r="D13" s="14"/>
      <c r="E13" s="14"/>
      <c r="F13" s="35">
        <f>AVERAGE(F3:F12)</f>
        <v>0.35620531879994904</v>
      </c>
    </row>
    <row r="14" spans="1:6" x14ac:dyDescent="0.3">
      <c r="A14" s="24" t="s">
        <v>16</v>
      </c>
      <c r="B14" s="10">
        <v>50.5</v>
      </c>
      <c r="C14" s="13">
        <v>100</v>
      </c>
      <c r="D14" s="11">
        <v>41</v>
      </c>
      <c r="E14" s="11">
        <v>198</v>
      </c>
      <c r="F14" s="34">
        <f t="shared" si="0"/>
        <v>0.20707070707070707</v>
      </c>
    </row>
    <row r="15" spans="1:6" x14ac:dyDescent="0.3">
      <c r="A15" s="24" t="s">
        <v>17</v>
      </c>
      <c r="B15" s="10">
        <v>49.5</v>
      </c>
      <c r="C15" s="13">
        <v>100</v>
      </c>
      <c r="D15" s="11">
        <v>26</v>
      </c>
      <c r="E15" s="11">
        <v>149</v>
      </c>
      <c r="F15" s="34">
        <f t="shared" si="0"/>
        <v>0.17449664429530201</v>
      </c>
    </row>
    <row r="16" spans="1:6" x14ac:dyDescent="0.3">
      <c r="A16" s="24" t="s">
        <v>18</v>
      </c>
      <c r="B16" s="10">
        <v>50</v>
      </c>
      <c r="C16" s="13">
        <v>100</v>
      </c>
      <c r="D16" s="11">
        <v>20</v>
      </c>
      <c r="E16" s="11">
        <v>188</v>
      </c>
      <c r="F16" s="34">
        <f t="shared" si="0"/>
        <v>0.10638297872340426</v>
      </c>
    </row>
    <row r="17" spans="1:6" x14ac:dyDescent="0.3">
      <c r="A17" s="24" t="s">
        <v>19</v>
      </c>
      <c r="B17" s="10">
        <v>27</v>
      </c>
      <c r="C17" s="13">
        <v>100</v>
      </c>
      <c r="D17" s="11">
        <v>158</v>
      </c>
      <c r="E17" s="11">
        <v>185</v>
      </c>
      <c r="F17" s="34">
        <f t="shared" si="0"/>
        <v>0.8540540540540541</v>
      </c>
    </row>
    <row r="18" spans="1:6" x14ac:dyDescent="0.3">
      <c r="A18" s="24" t="s">
        <v>20</v>
      </c>
      <c r="B18" s="10">
        <v>44</v>
      </c>
      <c r="C18" s="13">
        <v>100</v>
      </c>
      <c r="D18" s="11">
        <v>86</v>
      </c>
      <c r="E18" s="11">
        <v>184</v>
      </c>
      <c r="F18" s="34">
        <f t="shared" si="0"/>
        <v>0.46739130434782611</v>
      </c>
    </row>
    <row r="19" spans="1:6" x14ac:dyDescent="0.3">
      <c r="A19" s="24" t="s">
        <v>21</v>
      </c>
      <c r="B19" s="10">
        <v>46.5</v>
      </c>
      <c r="C19" s="13">
        <v>100</v>
      </c>
      <c r="D19" s="11">
        <v>41</v>
      </c>
      <c r="E19" s="11">
        <v>182</v>
      </c>
      <c r="F19" s="34">
        <f t="shared" si="0"/>
        <v>0.22527472527472528</v>
      </c>
    </row>
    <row r="20" spans="1:6" x14ac:dyDescent="0.3">
      <c r="A20" s="24" t="s">
        <v>22</v>
      </c>
      <c r="B20" s="10">
        <v>49.5</v>
      </c>
      <c r="C20" s="13">
        <v>100</v>
      </c>
      <c r="D20" s="11">
        <v>38</v>
      </c>
      <c r="E20" s="11">
        <v>168</v>
      </c>
      <c r="F20" s="34">
        <f t="shared" si="0"/>
        <v>0.22619047619047619</v>
      </c>
    </row>
    <row r="21" spans="1:6" x14ac:dyDescent="0.3">
      <c r="A21" s="24" t="s">
        <v>23</v>
      </c>
      <c r="B21" s="10">
        <v>58.5</v>
      </c>
      <c r="C21" s="13">
        <v>100</v>
      </c>
      <c r="D21" s="11">
        <v>65</v>
      </c>
      <c r="E21" s="11">
        <v>166</v>
      </c>
      <c r="F21" s="34">
        <f t="shared" si="0"/>
        <v>0.39156626506024095</v>
      </c>
    </row>
    <row r="22" spans="1:6" x14ac:dyDescent="0.3">
      <c r="A22" s="24" t="s">
        <v>24</v>
      </c>
      <c r="B22" s="10">
        <v>56</v>
      </c>
      <c r="C22" s="13">
        <v>100</v>
      </c>
      <c r="D22" s="11">
        <v>67</v>
      </c>
      <c r="E22" s="11">
        <v>143</v>
      </c>
      <c r="F22" s="34">
        <f t="shared" si="0"/>
        <v>0.46853146853146854</v>
      </c>
    </row>
    <row r="23" spans="1:6" x14ac:dyDescent="0.3">
      <c r="A23" s="24" t="s">
        <v>25</v>
      </c>
      <c r="B23" s="10">
        <v>47</v>
      </c>
      <c r="C23" s="13">
        <v>100</v>
      </c>
      <c r="D23" s="11">
        <v>38</v>
      </c>
      <c r="E23" s="11">
        <v>149</v>
      </c>
      <c r="F23" s="34">
        <f t="shared" si="0"/>
        <v>0.25503355704697989</v>
      </c>
    </row>
    <row r="24" spans="1:6" x14ac:dyDescent="0.3">
      <c r="A24" s="24" t="s">
        <v>26</v>
      </c>
      <c r="B24" s="10">
        <v>51.5</v>
      </c>
      <c r="C24" s="13">
        <v>100</v>
      </c>
      <c r="D24" s="11">
        <v>16</v>
      </c>
      <c r="E24" s="11">
        <v>131</v>
      </c>
      <c r="F24" s="34">
        <f t="shared" si="0"/>
        <v>0.12213740458015267</v>
      </c>
    </row>
    <row r="25" spans="1:6" x14ac:dyDescent="0.3">
      <c r="A25" s="24" t="s">
        <v>27</v>
      </c>
      <c r="B25" s="10">
        <v>63.5</v>
      </c>
      <c r="C25" s="13">
        <v>100</v>
      </c>
      <c r="D25" s="11">
        <v>26</v>
      </c>
      <c r="E25" s="11">
        <v>115</v>
      </c>
      <c r="F25" s="34">
        <f t="shared" si="0"/>
        <v>0.22608695652173913</v>
      </c>
    </row>
    <row r="26" spans="1:6" x14ac:dyDescent="0.3">
      <c r="A26" s="26" t="s">
        <v>29</v>
      </c>
      <c r="B26" s="12">
        <f>AVERAGE(B14:B25)</f>
        <v>49.458333333333336</v>
      </c>
      <c r="C26" s="15"/>
      <c r="D26" s="14"/>
      <c r="E26" s="14"/>
      <c r="F26" s="35">
        <f>AVERAGE(F14:F25)</f>
        <v>0.31035137847475641</v>
      </c>
    </row>
    <row r="27" spans="1:6" x14ac:dyDescent="0.3">
      <c r="A27" s="24" t="s">
        <v>30</v>
      </c>
      <c r="B27" s="10">
        <v>51</v>
      </c>
      <c r="C27" s="13">
        <v>100</v>
      </c>
      <c r="D27" s="11">
        <v>62</v>
      </c>
      <c r="E27" s="11">
        <v>247</v>
      </c>
      <c r="F27" s="34">
        <f t="shared" si="0"/>
        <v>0.25101214574898784</v>
      </c>
    </row>
    <row r="28" spans="1:6" x14ac:dyDescent="0.3">
      <c r="A28" s="24" t="s">
        <v>31</v>
      </c>
      <c r="B28" s="10">
        <v>48</v>
      </c>
      <c r="C28" s="13">
        <v>100</v>
      </c>
      <c r="D28" s="11">
        <v>47</v>
      </c>
      <c r="E28" s="11">
        <v>256</v>
      </c>
      <c r="F28" s="34">
        <f t="shared" si="0"/>
        <v>0.18359375</v>
      </c>
    </row>
    <row r="29" spans="1:6" x14ac:dyDescent="0.3">
      <c r="A29" s="24" t="s">
        <v>32</v>
      </c>
      <c r="B29" s="10">
        <v>55.5</v>
      </c>
      <c r="C29" s="13">
        <v>100</v>
      </c>
      <c r="D29" s="11">
        <v>18</v>
      </c>
      <c r="E29" s="11">
        <v>244</v>
      </c>
      <c r="F29" s="34">
        <f t="shared" si="0"/>
        <v>7.3770491803278687E-2</v>
      </c>
    </row>
    <row r="30" spans="1:6" x14ac:dyDescent="0.3">
      <c r="A30" s="24" t="s">
        <v>33</v>
      </c>
      <c r="B30" s="10">
        <v>49.5</v>
      </c>
      <c r="C30" s="13">
        <v>100</v>
      </c>
      <c r="D30" s="11">
        <v>37</v>
      </c>
      <c r="E30" s="11">
        <v>236</v>
      </c>
      <c r="F30" s="34">
        <f t="shared" si="0"/>
        <v>0.15677966101694915</v>
      </c>
    </row>
    <row r="31" spans="1:6" x14ac:dyDescent="0.3">
      <c r="A31" s="24" t="s">
        <v>34</v>
      </c>
      <c r="B31" s="10">
        <v>63.5</v>
      </c>
      <c r="C31" s="13">
        <v>100</v>
      </c>
      <c r="D31" s="11">
        <v>6</v>
      </c>
      <c r="E31" s="11">
        <v>245</v>
      </c>
      <c r="F31" s="34">
        <f t="shared" si="0"/>
        <v>2.4489795918367346E-2</v>
      </c>
    </row>
    <row r="32" spans="1:6" x14ac:dyDescent="0.3">
      <c r="A32" s="24" t="s">
        <v>35</v>
      </c>
      <c r="B32" s="10">
        <v>62</v>
      </c>
      <c r="C32" s="13">
        <v>100</v>
      </c>
      <c r="D32" s="11">
        <v>21</v>
      </c>
      <c r="E32" s="11">
        <v>239</v>
      </c>
      <c r="F32" s="34">
        <f t="shared" si="0"/>
        <v>8.7866108786610872E-2</v>
      </c>
    </row>
    <row r="33" spans="1:6" x14ac:dyDescent="0.3">
      <c r="A33" s="24" t="s">
        <v>36</v>
      </c>
      <c r="B33" s="10">
        <v>62</v>
      </c>
      <c r="C33" s="13">
        <v>100</v>
      </c>
      <c r="D33" s="11">
        <v>12</v>
      </c>
      <c r="E33" s="11">
        <v>222</v>
      </c>
      <c r="F33" s="34">
        <f t="shared" si="0"/>
        <v>5.4054054054054057E-2</v>
      </c>
    </row>
    <row r="34" spans="1:6" x14ac:dyDescent="0.3">
      <c r="A34" s="24" t="s">
        <v>37</v>
      </c>
      <c r="B34" s="10">
        <v>67.5</v>
      </c>
      <c r="C34" s="13">
        <v>100</v>
      </c>
      <c r="D34" s="11">
        <v>45</v>
      </c>
      <c r="E34" s="11">
        <v>290</v>
      </c>
      <c r="F34" s="34">
        <f t="shared" si="0"/>
        <v>0.15517241379310345</v>
      </c>
    </row>
    <row r="35" spans="1:6" x14ac:dyDescent="0.3">
      <c r="A35" s="24" t="s">
        <v>38</v>
      </c>
      <c r="B35" s="10">
        <v>47.5</v>
      </c>
      <c r="C35" s="13">
        <v>100</v>
      </c>
      <c r="D35" s="11">
        <v>35</v>
      </c>
      <c r="E35" s="11">
        <v>271</v>
      </c>
      <c r="F35" s="34">
        <f t="shared" si="0"/>
        <v>0.12915129151291513</v>
      </c>
    </row>
    <row r="36" spans="1:6" x14ac:dyDescent="0.3">
      <c r="A36" s="24" t="s">
        <v>39</v>
      </c>
      <c r="B36" s="10">
        <v>68</v>
      </c>
      <c r="C36" s="13">
        <v>100</v>
      </c>
      <c r="D36" s="11">
        <v>1</v>
      </c>
      <c r="E36" s="11">
        <v>271</v>
      </c>
      <c r="F36" s="34">
        <f t="shared" si="0"/>
        <v>3.6900369003690036E-3</v>
      </c>
    </row>
    <row r="37" spans="1:6" x14ac:dyDescent="0.3">
      <c r="A37" s="24" t="s">
        <v>40</v>
      </c>
      <c r="B37" s="10">
        <v>67</v>
      </c>
      <c r="C37" s="13">
        <v>100</v>
      </c>
      <c r="D37" s="11">
        <v>19</v>
      </c>
      <c r="E37" s="11">
        <v>268</v>
      </c>
      <c r="F37" s="34">
        <f t="shared" si="0"/>
        <v>7.0895522388059698E-2</v>
      </c>
    </row>
    <row r="38" spans="1:6" x14ac:dyDescent="0.3">
      <c r="A38" s="24" t="s">
        <v>41</v>
      </c>
      <c r="B38" s="10">
        <v>53</v>
      </c>
      <c r="C38" s="13">
        <v>100</v>
      </c>
      <c r="D38" s="11">
        <v>60</v>
      </c>
      <c r="E38" s="11">
        <v>249</v>
      </c>
      <c r="F38" s="34">
        <f t="shared" si="0"/>
        <v>0.24096385542168675</v>
      </c>
    </row>
    <row r="39" spans="1:6" ht="17.25" thickBot="1" x14ac:dyDescent="0.35">
      <c r="A39" s="27" t="s">
        <v>42</v>
      </c>
      <c r="B39" s="28">
        <f>AVERAGE(B27:B38)</f>
        <v>57.875</v>
      </c>
      <c r="C39" s="31"/>
      <c r="D39" s="30"/>
      <c r="E39" s="30"/>
      <c r="F39" s="36">
        <f>AVERAGE(F27:F38)</f>
        <v>0.11928659394536516</v>
      </c>
    </row>
  </sheetData>
  <mergeCells count="1">
    <mergeCell ref="D1:E1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613B3-EB09-44BA-A6C5-139F46EF4583}">
  <dimension ref="A1:F39"/>
  <sheetViews>
    <sheetView workbookViewId="0">
      <selection activeCell="G1" sqref="G1"/>
    </sheetView>
  </sheetViews>
  <sheetFormatPr defaultRowHeight="16.5" x14ac:dyDescent="0.3"/>
  <cols>
    <col min="1" max="1" width="10.125" style="1" bestFit="1" customWidth="1"/>
    <col min="2" max="2" width="8.5" style="1" customWidth="1"/>
    <col min="3" max="5" width="9" style="1"/>
    <col min="6" max="6" width="9" style="2"/>
  </cols>
  <sheetData>
    <row r="1" spans="1:6" ht="21" thickBot="1" x14ac:dyDescent="0.35">
      <c r="A1" s="6" t="s">
        <v>45</v>
      </c>
      <c r="D1" s="4" t="s">
        <v>43</v>
      </c>
      <c r="E1" s="4"/>
    </row>
    <row r="2" spans="1:6" x14ac:dyDescent="0.3">
      <c r="A2" s="17" t="s">
        <v>0</v>
      </c>
      <c r="B2" s="18" t="s">
        <v>1</v>
      </c>
      <c r="C2" s="20" t="s">
        <v>2</v>
      </c>
      <c r="D2" s="19" t="s">
        <v>3</v>
      </c>
      <c r="E2" s="19" t="s">
        <v>4</v>
      </c>
      <c r="F2" s="33" t="s">
        <v>5</v>
      </c>
    </row>
    <row r="3" spans="1:6" x14ac:dyDescent="0.3">
      <c r="A3" s="24" t="s">
        <v>6</v>
      </c>
      <c r="B3" s="10">
        <v>29</v>
      </c>
      <c r="C3" s="13">
        <v>70</v>
      </c>
      <c r="D3" s="11">
        <v>92</v>
      </c>
      <c r="E3" s="11">
        <v>226</v>
      </c>
      <c r="F3" s="34">
        <f>D3/E3</f>
        <v>0.40707964601769914</v>
      </c>
    </row>
    <row r="4" spans="1:6" x14ac:dyDescent="0.3">
      <c r="A4" s="24" t="s">
        <v>7</v>
      </c>
      <c r="B4" s="10">
        <v>32</v>
      </c>
      <c r="C4" s="13">
        <v>70</v>
      </c>
      <c r="D4" s="11">
        <v>29</v>
      </c>
      <c r="E4" s="11">
        <v>112</v>
      </c>
      <c r="F4" s="34">
        <f t="shared" ref="F4:F38" si="0">D4/E4</f>
        <v>0.25892857142857145</v>
      </c>
    </row>
    <row r="5" spans="1:6" x14ac:dyDescent="0.3">
      <c r="A5" s="24" t="s">
        <v>8</v>
      </c>
      <c r="B5" s="10">
        <v>33.5</v>
      </c>
      <c r="C5" s="13">
        <v>70</v>
      </c>
      <c r="D5" s="11">
        <v>20</v>
      </c>
      <c r="E5" s="11">
        <v>113</v>
      </c>
      <c r="F5" s="34">
        <f t="shared" si="0"/>
        <v>0.17699115044247787</v>
      </c>
    </row>
    <row r="6" spans="1:6" x14ac:dyDescent="0.3">
      <c r="A6" s="24" t="s">
        <v>9</v>
      </c>
      <c r="B6" s="10">
        <v>38</v>
      </c>
      <c r="C6" s="13">
        <v>70</v>
      </c>
      <c r="D6" s="11">
        <v>19</v>
      </c>
      <c r="E6" s="11">
        <v>110</v>
      </c>
      <c r="F6" s="34">
        <f t="shared" si="0"/>
        <v>0.17272727272727273</v>
      </c>
    </row>
    <row r="7" spans="1:6" x14ac:dyDescent="0.3">
      <c r="A7" s="24" t="s">
        <v>10</v>
      </c>
      <c r="B7" s="10">
        <v>36.5</v>
      </c>
      <c r="C7" s="13">
        <v>70</v>
      </c>
      <c r="D7" s="11">
        <v>23</v>
      </c>
      <c r="E7" s="11">
        <v>97</v>
      </c>
      <c r="F7" s="34">
        <f t="shared" si="0"/>
        <v>0.23711340206185566</v>
      </c>
    </row>
    <row r="8" spans="1:6" x14ac:dyDescent="0.3">
      <c r="A8" s="24" t="s">
        <v>11</v>
      </c>
      <c r="B8" s="10">
        <v>37</v>
      </c>
      <c r="C8" s="13">
        <v>70</v>
      </c>
      <c r="D8" s="11">
        <v>12</v>
      </c>
      <c r="E8" s="11">
        <v>92</v>
      </c>
      <c r="F8" s="34">
        <f t="shared" si="0"/>
        <v>0.13043478260869565</v>
      </c>
    </row>
    <row r="9" spans="1:6" x14ac:dyDescent="0.3">
      <c r="A9" s="24" t="s">
        <v>12</v>
      </c>
      <c r="B9" s="10">
        <v>37.5</v>
      </c>
      <c r="C9" s="13">
        <v>70</v>
      </c>
      <c r="D9" s="11">
        <v>27</v>
      </c>
      <c r="E9" s="11">
        <v>83</v>
      </c>
      <c r="F9" s="34">
        <f t="shared" si="0"/>
        <v>0.3253012048192771</v>
      </c>
    </row>
    <row r="10" spans="1:6" x14ac:dyDescent="0.3">
      <c r="A10" s="24" t="s">
        <v>13</v>
      </c>
      <c r="B10" s="10">
        <v>39.5</v>
      </c>
      <c r="C10" s="13">
        <v>70</v>
      </c>
      <c r="D10" s="11">
        <v>25</v>
      </c>
      <c r="E10" s="11">
        <v>86</v>
      </c>
      <c r="F10" s="34">
        <f t="shared" si="0"/>
        <v>0.29069767441860467</v>
      </c>
    </row>
    <row r="11" spans="1:6" x14ac:dyDescent="0.3">
      <c r="A11" s="24" t="s">
        <v>14</v>
      </c>
      <c r="B11" s="10">
        <v>36</v>
      </c>
      <c r="C11" s="13">
        <v>70</v>
      </c>
      <c r="D11" s="11">
        <v>21</v>
      </c>
      <c r="E11" s="11">
        <v>85</v>
      </c>
      <c r="F11" s="34">
        <f t="shared" si="0"/>
        <v>0.24705882352941178</v>
      </c>
    </row>
    <row r="12" spans="1:6" x14ac:dyDescent="0.3">
      <c r="A12" s="24" t="s">
        <v>15</v>
      </c>
      <c r="B12" s="10">
        <v>36.5</v>
      </c>
      <c r="C12" s="13">
        <v>70</v>
      </c>
      <c r="D12" s="11">
        <v>22</v>
      </c>
      <c r="E12" s="11">
        <v>71</v>
      </c>
      <c r="F12" s="34">
        <f t="shared" si="0"/>
        <v>0.30985915492957744</v>
      </c>
    </row>
    <row r="13" spans="1:6" x14ac:dyDescent="0.3">
      <c r="A13" s="25" t="s">
        <v>28</v>
      </c>
      <c r="B13" s="12">
        <f>AVERAGE(B3:B12)</f>
        <v>35.549999999999997</v>
      </c>
      <c r="C13" s="15"/>
      <c r="D13" s="14"/>
      <c r="E13" s="14"/>
      <c r="F13" s="35">
        <f>AVERAGE(F3:F12)</f>
        <v>0.25561916829834436</v>
      </c>
    </row>
    <row r="14" spans="1:6" x14ac:dyDescent="0.3">
      <c r="A14" s="24" t="s">
        <v>16</v>
      </c>
      <c r="B14" s="10">
        <v>54.5</v>
      </c>
      <c r="C14" s="13">
        <v>100</v>
      </c>
      <c r="D14" s="11">
        <v>28</v>
      </c>
      <c r="E14" s="11">
        <v>110</v>
      </c>
      <c r="F14" s="34">
        <f t="shared" si="0"/>
        <v>0.25454545454545452</v>
      </c>
    </row>
    <row r="15" spans="1:6" x14ac:dyDescent="0.3">
      <c r="A15" s="24" t="s">
        <v>17</v>
      </c>
      <c r="B15" s="10">
        <v>55</v>
      </c>
      <c r="C15" s="13">
        <v>100</v>
      </c>
      <c r="D15" s="11">
        <v>10</v>
      </c>
      <c r="E15" s="11">
        <v>106</v>
      </c>
      <c r="F15" s="34">
        <f t="shared" si="0"/>
        <v>9.4339622641509441E-2</v>
      </c>
    </row>
    <row r="16" spans="1:6" x14ac:dyDescent="0.3">
      <c r="A16" s="24" t="s">
        <v>18</v>
      </c>
      <c r="B16" s="10">
        <v>38</v>
      </c>
      <c r="C16" s="13">
        <v>100</v>
      </c>
      <c r="D16" s="11">
        <v>63</v>
      </c>
      <c r="E16" s="11">
        <v>110</v>
      </c>
      <c r="F16" s="34">
        <f t="shared" si="0"/>
        <v>0.57272727272727275</v>
      </c>
    </row>
    <row r="17" spans="1:6" x14ac:dyDescent="0.3">
      <c r="A17" s="24" t="s">
        <v>19</v>
      </c>
      <c r="B17" s="10">
        <v>52</v>
      </c>
      <c r="C17" s="13">
        <v>100</v>
      </c>
      <c r="D17" s="11">
        <v>15</v>
      </c>
      <c r="E17" s="11">
        <v>109</v>
      </c>
      <c r="F17" s="34">
        <f t="shared" si="0"/>
        <v>0.13761467889908258</v>
      </c>
    </row>
    <row r="18" spans="1:6" x14ac:dyDescent="0.3">
      <c r="A18" s="24" t="s">
        <v>20</v>
      </c>
      <c r="B18" s="10">
        <v>43.5</v>
      </c>
      <c r="C18" s="13">
        <v>100</v>
      </c>
      <c r="D18" s="11">
        <v>37</v>
      </c>
      <c r="E18" s="11">
        <v>92</v>
      </c>
      <c r="F18" s="34">
        <f t="shared" si="0"/>
        <v>0.40217391304347827</v>
      </c>
    </row>
    <row r="19" spans="1:6" x14ac:dyDescent="0.3">
      <c r="A19" s="24" t="s">
        <v>21</v>
      </c>
      <c r="B19" s="10">
        <v>52</v>
      </c>
      <c r="C19" s="13">
        <v>100</v>
      </c>
      <c r="D19" s="11">
        <v>30</v>
      </c>
      <c r="E19" s="11">
        <v>94</v>
      </c>
      <c r="F19" s="34">
        <f t="shared" si="0"/>
        <v>0.31914893617021278</v>
      </c>
    </row>
    <row r="20" spans="1:6" x14ac:dyDescent="0.3">
      <c r="A20" s="24" t="s">
        <v>22</v>
      </c>
      <c r="B20" s="10">
        <v>45</v>
      </c>
      <c r="C20" s="13">
        <v>100</v>
      </c>
      <c r="D20" s="11">
        <v>37</v>
      </c>
      <c r="E20" s="11">
        <v>88</v>
      </c>
      <c r="F20" s="34">
        <f t="shared" si="0"/>
        <v>0.42045454545454547</v>
      </c>
    </row>
    <row r="21" spans="1:6" x14ac:dyDescent="0.3">
      <c r="A21" s="24" t="s">
        <v>23</v>
      </c>
      <c r="B21" s="10">
        <v>44</v>
      </c>
      <c r="C21" s="13">
        <v>100</v>
      </c>
      <c r="D21" s="11">
        <v>36</v>
      </c>
      <c r="E21" s="11">
        <v>87</v>
      </c>
      <c r="F21" s="34">
        <f t="shared" si="0"/>
        <v>0.41379310344827586</v>
      </c>
    </row>
    <row r="22" spans="1:6" x14ac:dyDescent="0.3">
      <c r="A22" s="24" t="s">
        <v>24</v>
      </c>
      <c r="B22" s="10">
        <v>54</v>
      </c>
      <c r="C22" s="13">
        <v>100</v>
      </c>
      <c r="D22" s="11">
        <v>4</v>
      </c>
      <c r="E22" s="11">
        <v>79</v>
      </c>
      <c r="F22" s="34">
        <f t="shared" si="0"/>
        <v>5.0632911392405063E-2</v>
      </c>
    </row>
    <row r="23" spans="1:6" x14ac:dyDescent="0.3">
      <c r="A23" s="24" t="s">
        <v>25</v>
      </c>
      <c r="B23" s="10">
        <v>58</v>
      </c>
      <c r="C23" s="13">
        <v>100</v>
      </c>
      <c r="D23" s="11">
        <v>2</v>
      </c>
      <c r="E23" s="11">
        <v>83</v>
      </c>
      <c r="F23" s="34">
        <f t="shared" si="0"/>
        <v>2.4096385542168676E-2</v>
      </c>
    </row>
    <row r="24" spans="1:6" x14ac:dyDescent="0.3">
      <c r="A24" s="24" t="s">
        <v>26</v>
      </c>
      <c r="B24" s="10">
        <v>52.5</v>
      </c>
      <c r="C24" s="13">
        <v>100</v>
      </c>
      <c r="D24" s="11">
        <v>11</v>
      </c>
      <c r="E24" s="11">
        <v>69</v>
      </c>
      <c r="F24" s="34">
        <f t="shared" si="0"/>
        <v>0.15942028985507245</v>
      </c>
    </row>
    <row r="25" spans="1:6" x14ac:dyDescent="0.3">
      <c r="A25" s="24" t="s">
        <v>27</v>
      </c>
      <c r="B25" s="10">
        <v>53.5</v>
      </c>
      <c r="C25" s="13">
        <v>100</v>
      </c>
      <c r="D25" s="11">
        <v>11</v>
      </c>
      <c r="E25" s="11">
        <v>67</v>
      </c>
      <c r="F25" s="34">
        <f t="shared" si="0"/>
        <v>0.16417910447761194</v>
      </c>
    </row>
    <row r="26" spans="1:6" x14ac:dyDescent="0.3">
      <c r="A26" s="26" t="s">
        <v>29</v>
      </c>
      <c r="B26" s="12">
        <f>AVERAGE(B14:B25)</f>
        <v>50.166666666666664</v>
      </c>
      <c r="C26" s="15"/>
      <c r="D26" s="14"/>
      <c r="E26" s="14"/>
      <c r="F26" s="35">
        <f>AVERAGE(F14:F25)</f>
        <v>0.2510938515164241</v>
      </c>
    </row>
    <row r="27" spans="1:6" x14ac:dyDescent="0.3">
      <c r="A27" s="24" t="s">
        <v>30</v>
      </c>
      <c r="B27" s="10">
        <v>44.5</v>
      </c>
      <c r="C27" s="13">
        <v>100</v>
      </c>
      <c r="D27" s="11">
        <v>65</v>
      </c>
      <c r="E27" s="11">
        <v>121</v>
      </c>
      <c r="F27" s="34">
        <f t="shared" si="0"/>
        <v>0.53719008264462809</v>
      </c>
    </row>
    <row r="28" spans="1:6" x14ac:dyDescent="0.3">
      <c r="A28" s="24" t="s">
        <v>31</v>
      </c>
      <c r="B28" s="10">
        <v>53</v>
      </c>
      <c r="C28" s="13">
        <v>100</v>
      </c>
      <c r="D28" s="11">
        <v>17</v>
      </c>
      <c r="E28" s="11">
        <v>124</v>
      </c>
      <c r="F28" s="34">
        <f t="shared" si="0"/>
        <v>0.13709677419354838</v>
      </c>
    </row>
    <row r="29" spans="1:6" x14ac:dyDescent="0.3">
      <c r="A29" s="24" t="s">
        <v>32</v>
      </c>
      <c r="B29" s="10">
        <v>42.5</v>
      </c>
      <c r="C29" s="13">
        <v>100</v>
      </c>
      <c r="D29" s="11">
        <v>72</v>
      </c>
      <c r="E29" s="11">
        <v>122</v>
      </c>
      <c r="F29" s="34">
        <f t="shared" si="0"/>
        <v>0.5901639344262295</v>
      </c>
    </row>
    <row r="30" spans="1:6" x14ac:dyDescent="0.3">
      <c r="A30" s="24" t="s">
        <v>33</v>
      </c>
      <c r="B30" s="10">
        <v>56.5</v>
      </c>
      <c r="C30" s="13">
        <v>100</v>
      </c>
      <c r="D30" s="11">
        <v>1</v>
      </c>
      <c r="E30" s="11">
        <v>114</v>
      </c>
      <c r="F30" s="34">
        <f t="shared" si="0"/>
        <v>8.771929824561403E-3</v>
      </c>
    </row>
    <row r="31" spans="1:6" x14ac:dyDescent="0.3">
      <c r="A31" s="24" t="s">
        <v>34</v>
      </c>
      <c r="B31" s="10">
        <v>55</v>
      </c>
      <c r="C31" s="13">
        <v>100</v>
      </c>
      <c r="D31" s="11">
        <v>20</v>
      </c>
      <c r="E31" s="11">
        <v>120</v>
      </c>
      <c r="F31" s="34">
        <f t="shared" si="0"/>
        <v>0.16666666666666666</v>
      </c>
    </row>
    <row r="32" spans="1:6" x14ac:dyDescent="0.3">
      <c r="A32" s="24" t="s">
        <v>35</v>
      </c>
      <c r="B32" s="10">
        <v>52.5</v>
      </c>
      <c r="C32" s="13">
        <v>100</v>
      </c>
      <c r="D32" s="11">
        <v>29</v>
      </c>
      <c r="E32" s="11">
        <v>116</v>
      </c>
      <c r="F32" s="34">
        <f t="shared" si="0"/>
        <v>0.25</v>
      </c>
    </row>
    <row r="33" spans="1:6" x14ac:dyDescent="0.3">
      <c r="A33" s="24" t="s">
        <v>36</v>
      </c>
      <c r="B33" s="10">
        <v>43</v>
      </c>
      <c r="C33" s="13">
        <v>100</v>
      </c>
      <c r="D33" s="11">
        <v>79</v>
      </c>
      <c r="E33" s="11">
        <v>106</v>
      </c>
      <c r="F33" s="34">
        <f t="shared" si="0"/>
        <v>0.74528301886792447</v>
      </c>
    </row>
    <row r="34" spans="1:6" x14ac:dyDescent="0.3">
      <c r="A34" s="24" t="s">
        <v>37</v>
      </c>
      <c r="B34" s="10">
        <v>45.5</v>
      </c>
      <c r="C34" s="13">
        <v>100</v>
      </c>
      <c r="D34" s="11">
        <v>63</v>
      </c>
      <c r="E34" s="11">
        <v>137</v>
      </c>
      <c r="F34" s="34">
        <f t="shared" si="0"/>
        <v>0.45985401459854014</v>
      </c>
    </row>
    <row r="35" spans="1:6" x14ac:dyDescent="0.3">
      <c r="A35" s="24" t="s">
        <v>38</v>
      </c>
      <c r="B35" s="10">
        <v>50.5</v>
      </c>
      <c r="C35" s="13">
        <v>100</v>
      </c>
      <c r="D35" s="11">
        <v>36</v>
      </c>
      <c r="E35" s="11">
        <v>126</v>
      </c>
      <c r="F35" s="34">
        <f t="shared" si="0"/>
        <v>0.2857142857142857</v>
      </c>
    </row>
    <row r="36" spans="1:6" x14ac:dyDescent="0.3">
      <c r="A36" s="24" t="s">
        <v>39</v>
      </c>
      <c r="B36" s="10">
        <v>53</v>
      </c>
      <c r="C36" s="13">
        <v>100</v>
      </c>
      <c r="D36" s="11">
        <v>33</v>
      </c>
      <c r="E36" s="11">
        <v>122</v>
      </c>
      <c r="F36" s="34">
        <f t="shared" si="0"/>
        <v>0.27049180327868855</v>
      </c>
    </row>
    <row r="37" spans="1:6" x14ac:dyDescent="0.3">
      <c r="A37" s="24" t="s">
        <v>40</v>
      </c>
      <c r="B37" s="10">
        <v>60</v>
      </c>
      <c r="C37" s="13">
        <v>100</v>
      </c>
      <c r="D37" s="11">
        <v>2</v>
      </c>
      <c r="E37" s="11">
        <v>103</v>
      </c>
      <c r="F37" s="34">
        <f t="shared" si="0"/>
        <v>1.9417475728155338E-2</v>
      </c>
    </row>
    <row r="38" spans="1:6" x14ac:dyDescent="0.3">
      <c r="A38" s="24" t="s">
        <v>41</v>
      </c>
      <c r="B38" s="10">
        <v>53.5</v>
      </c>
      <c r="C38" s="13">
        <v>100</v>
      </c>
      <c r="D38" s="11">
        <v>11</v>
      </c>
      <c r="E38" s="11">
        <v>120</v>
      </c>
      <c r="F38" s="34">
        <f t="shared" si="0"/>
        <v>9.166666666666666E-2</v>
      </c>
    </row>
    <row r="39" spans="1:6" ht="17.25" thickBot="1" x14ac:dyDescent="0.35">
      <c r="A39" s="27" t="s">
        <v>42</v>
      </c>
      <c r="B39" s="28">
        <f>AVERAGE(B27:B38)</f>
        <v>50.791666666666664</v>
      </c>
      <c r="C39" s="31"/>
      <c r="D39" s="30"/>
      <c r="E39" s="30"/>
      <c r="F39" s="36">
        <f>AVERAGE(F27:F38)</f>
        <v>0.29685972105082459</v>
      </c>
    </row>
  </sheetData>
  <mergeCells count="1">
    <mergeCell ref="D1:E1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0567C-EE85-4611-83C4-0AB9A9DE7F22}">
  <dimension ref="A1:G39"/>
  <sheetViews>
    <sheetView workbookViewId="0">
      <selection activeCell="G1" sqref="G1"/>
    </sheetView>
  </sheetViews>
  <sheetFormatPr defaultRowHeight="16.5" x14ac:dyDescent="0.3"/>
  <cols>
    <col min="1" max="1" width="10.125" style="1" bestFit="1" customWidth="1"/>
    <col min="2" max="2" width="8.5" style="1" customWidth="1"/>
    <col min="3" max="5" width="9" style="1"/>
    <col min="6" max="6" width="9" style="2"/>
  </cols>
  <sheetData>
    <row r="1" spans="1:7" ht="21" thickBot="1" x14ac:dyDescent="0.35">
      <c r="A1" s="8" t="s">
        <v>48</v>
      </c>
      <c r="D1" s="4" t="s">
        <v>46</v>
      </c>
      <c r="E1" s="4"/>
    </row>
    <row r="2" spans="1:7" x14ac:dyDescent="0.3">
      <c r="A2" s="17" t="s">
        <v>0</v>
      </c>
      <c r="B2" s="18" t="s">
        <v>1</v>
      </c>
      <c r="C2" s="20" t="s">
        <v>2</v>
      </c>
      <c r="D2" s="19" t="s">
        <v>3</v>
      </c>
      <c r="E2" s="19" t="s">
        <v>4</v>
      </c>
      <c r="F2" s="33" t="s">
        <v>5</v>
      </c>
    </row>
    <row r="3" spans="1:7" x14ac:dyDescent="0.3">
      <c r="A3" s="24" t="s">
        <v>6</v>
      </c>
      <c r="B3" s="10">
        <v>44</v>
      </c>
      <c r="C3" s="13">
        <v>80</v>
      </c>
      <c r="D3" s="11">
        <v>23</v>
      </c>
      <c r="E3" s="11">
        <v>130</v>
      </c>
      <c r="F3" s="34">
        <f>D3/E3</f>
        <v>0.17692307692307693</v>
      </c>
    </row>
    <row r="4" spans="1:7" x14ac:dyDescent="0.3">
      <c r="A4" s="24" t="s">
        <v>7</v>
      </c>
      <c r="B4" s="10">
        <v>40</v>
      </c>
      <c r="C4" s="13">
        <v>80</v>
      </c>
      <c r="D4" s="11">
        <v>44</v>
      </c>
      <c r="E4" s="11">
        <v>118</v>
      </c>
      <c r="F4" s="34">
        <f t="shared" ref="F4:F38" si="0">D4/E4</f>
        <v>0.3728813559322034</v>
      </c>
    </row>
    <row r="5" spans="1:7" x14ac:dyDescent="0.3">
      <c r="A5" s="24" t="s">
        <v>8</v>
      </c>
      <c r="B5" s="10">
        <v>31.5</v>
      </c>
      <c r="C5" s="13">
        <v>80</v>
      </c>
      <c r="D5" s="11">
        <v>61</v>
      </c>
      <c r="E5" s="11">
        <v>102</v>
      </c>
      <c r="F5" s="34">
        <f t="shared" si="0"/>
        <v>0.59803921568627449</v>
      </c>
    </row>
    <row r="6" spans="1:7" x14ac:dyDescent="0.3">
      <c r="A6" s="24" t="s">
        <v>9</v>
      </c>
      <c r="B6" s="10">
        <v>39</v>
      </c>
      <c r="C6" s="13">
        <v>80</v>
      </c>
      <c r="D6" s="11">
        <v>45</v>
      </c>
      <c r="E6" s="11">
        <v>104</v>
      </c>
      <c r="F6" s="34">
        <f t="shared" si="0"/>
        <v>0.43269230769230771</v>
      </c>
    </row>
    <row r="7" spans="1:7" x14ac:dyDescent="0.3">
      <c r="A7" s="24" t="s">
        <v>10</v>
      </c>
      <c r="B7" s="10">
        <v>37.5</v>
      </c>
      <c r="C7" s="13">
        <v>80</v>
      </c>
      <c r="D7" s="11">
        <v>58</v>
      </c>
      <c r="E7" s="11">
        <v>96</v>
      </c>
      <c r="F7" s="34">
        <f t="shared" si="0"/>
        <v>0.60416666666666663</v>
      </c>
    </row>
    <row r="8" spans="1:7" x14ac:dyDescent="0.3">
      <c r="A8" s="24" t="s">
        <v>11</v>
      </c>
      <c r="B8" s="10">
        <v>44</v>
      </c>
      <c r="C8" s="13">
        <v>80</v>
      </c>
      <c r="D8" s="11">
        <v>16</v>
      </c>
      <c r="E8" s="11">
        <v>88</v>
      </c>
      <c r="F8" s="34">
        <f t="shared" si="0"/>
        <v>0.18181818181818182</v>
      </c>
    </row>
    <row r="9" spans="1:7" x14ac:dyDescent="0.3">
      <c r="A9" s="24" t="s">
        <v>12</v>
      </c>
      <c r="B9" s="10">
        <v>26</v>
      </c>
      <c r="C9" s="13">
        <v>80</v>
      </c>
      <c r="D9" s="11">
        <v>44</v>
      </c>
      <c r="E9" s="11">
        <v>71</v>
      </c>
      <c r="F9" s="34">
        <f t="shared" si="0"/>
        <v>0.61971830985915488</v>
      </c>
    </row>
    <row r="10" spans="1:7" x14ac:dyDescent="0.3">
      <c r="A10" s="24" t="s">
        <v>13</v>
      </c>
      <c r="B10" s="10">
        <v>19</v>
      </c>
      <c r="C10" s="13">
        <v>80</v>
      </c>
      <c r="D10" s="11">
        <v>71</v>
      </c>
      <c r="E10" s="11">
        <v>79</v>
      </c>
      <c r="F10" s="34">
        <f t="shared" si="0"/>
        <v>0.89873417721518989</v>
      </c>
    </row>
    <row r="11" spans="1:7" x14ac:dyDescent="0.3">
      <c r="A11" s="24" t="s">
        <v>14</v>
      </c>
      <c r="B11" s="10">
        <v>38</v>
      </c>
      <c r="C11" s="13">
        <v>80</v>
      </c>
      <c r="D11" s="11">
        <v>29</v>
      </c>
      <c r="E11" s="11">
        <v>69</v>
      </c>
      <c r="F11" s="34">
        <f t="shared" si="0"/>
        <v>0.42028985507246375</v>
      </c>
    </row>
    <row r="12" spans="1:7" x14ac:dyDescent="0.3">
      <c r="A12" s="24" t="s">
        <v>15</v>
      </c>
      <c r="B12" s="10">
        <v>41</v>
      </c>
      <c r="C12" s="13">
        <v>80</v>
      </c>
      <c r="D12" s="11">
        <v>23</v>
      </c>
      <c r="E12" s="11">
        <v>61</v>
      </c>
      <c r="F12" s="34">
        <f t="shared" si="0"/>
        <v>0.37704918032786883</v>
      </c>
    </row>
    <row r="13" spans="1:7" x14ac:dyDescent="0.3">
      <c r="A13" s="25" t="s">
        <v>28</v>
      </c>
      <c r="B13" s="12">
        <f>AVERAGE(B3:B12)</f>
        <v>36</v>
      </c>
      <c r="C13" s="15"/>
      <c r="D13" s="14"/>
      <c r="E13" s="14"/>
      <c r="F13" s="35">
        <f>AVERAGE(F3:F12)</f>
        <v>0.46823123271933875</v>
      </c>
    </row>
    <row r="14" spans="1:7" x14ac:dyDescent="0.3">
      <c r="A14" s="24" t="s">
        <v>16</v>
      </c>
      <c r="B14" s="10">
        <v>40</v>
      </c>
      <c r="C14" s="13">
        <v>100</v>
      </c>
      <c r="D14" s="11">
        <v>71</v>
      </c>
      <c r="E14" s="11">
        <v>113</v>
      </c>
      <c r="F14" s="34">
        <f t="shared" si="0"/>
        <v>0.62831858407079644</v>
      </c>
    </row>
    <row r="15" spans="1:7" x14ac:dyDescent="0.3">
      <c r="A15" s="24" t="s">
        <v>17</v>
      </c>
      <c r="B15" s="10">
        <v>30</v>
      </c>
      <c r="C15" s="13">
        <v>100</v>
      </c>
      <c r="D15" s="11">
        <v>90</v>
      </c>
      <c r="E15" s="11">
        <v>113</v>
      </c>
      <c r="F15" s="34">
        <f t="shared" si="0"/>
        <v>0.79646017699115046</v>
      </c>
    </row>
    <row r="16" spans="1:7" x14ac:dyDescent="0.3">
      <c r="A16" s="24" t="s">
        <v>18</v>
      </c>
      <c r="B16" s="10">
        <v>41</v>
      </c>
      <c r="C16" s="13">
        <v>100</v>
      </c>
      <c r="D16" s="11">
        <v>37</v>
      </c>
      <c r="E16" s="11">
        <v>63</v>
      </c>
      <c r="F16" s="34">
        <f t="shared" si="0"/>
        <v>0.58730158730158732</v>
      </c>
      <c r="G16" s="7" t="s">
        <v>47</v>
      </c>
    </row>
    <row r="17" spans="1:6" x14ac:dyDescent="0.3">
      <c r="A17" s="24" t="s">
        <v>19</v>
      </c>
      <c r="B17" s="10">
        <v>40</v>
      </c>
      <c r="C17" s="13">
        <v>100</v>
      </c>
      <c r="D17" s="11">
        <v>36</v>
      </c>
      <c r="E17" s="11">
        <v>53</v>
      </c>
      <c r="F17" s="34">
        <f t="shared" si="0"/>
        <v>0.67924528301886788</v>
      </c>
    </row>
    <row r="18" spans="1:6" x14ac:dyDescent="0.3">
      <c r="A18" s="24" t="s">
        <v>20</v>
      </c>
      <c r="B18" s="10">
        <v>44</v>
      </c>
      <c r="C18" s="13">
        <v>100</v>
      </c>
      <c r="D18" s="11">
        <v>23</v>
      </c>
      <c r="E18" s="11">
        <v>49</v>
      </c>
      <c r="F18" s="34">
        <f t="shared" si="0"/>
        <v>0.46938775510204084</v>
      </c>
    </row>
    <row r="19" spans="1:6" x14ac:dyDescent="0.3">
      <c r="A19" s="24" t="s">
        <v>21</v>
      </c>
      <c r="B19" s="10">
        <v>40</v>
      </c>
      <c r="C19" s="13">
        <v>100</v>
      </c>
      <c r="D19" s="11">
        <v>36</v>
      </c>
      <c r="E19" s="11">
        <v>56</v>
      </c>
      <c r="F19" s="34">
        <f t="shared" si="0"/>
        <v>0.6428571428571429</v>
      </c>
    </row>
    <row r="20" spans="1:6" x14ac:dyDescent="0.3">
      <c r="A20" s="24" t="s">
        <v>22</v>
      </c>
      <c r="B20" s="10">
        <v>37</v>
      </c>
      <c r="C20" s="13">
        <v>100</v>
      </c>
      <c r="D20" s="11">
        <v>34</v>
      </c>
      <c r="E20" s="11">
        <v>48</v>
      </c>
      <c r="F20" s="34">
        <f t="shared" si="0"/>
        <v>0.70833333333333337</v>
      </c>
    </row>
    <row r="21" spans="1:6" x14ac:dyDescent="0.3">
      <c r="A21" s="24" t="s">
        <v>23</v>
      </c>
      <c r="B21" s="10">
        <v>27.5</v>
      </c>
      <c r="C21" s="13">
        <v>100</v>
      </c>
      <c r="D21" s="11">
        <v>33</v>
      </c>
      <c r="E21" s="11">
        <v>43</v>
      </c>
      <c r="F21" s="34">
        <f t="shared" si="0"/>
        <v>0.76744186046511631</v>
      </c>
    </row>
    <row r="22" spans="1:6" x14ac:dyDescent="0.3">
      <c r="A22" s="24" t="s">
        <v>24</v>
      </c>
      <c r="B22" s="10">
        <v>49.5</v>
      </c>
      <c r="C22" s="13">
        <v>100</v>
      </c>
      <c r="D22" s="11">
        <v>10</v>
      </c>
      <c r="E22" s="11">
        <v>40</v>
      </c>
      <c r="F22" s="34">
        <f t="shared" si="0"/>
        <v>0.25</v>
      </c>
    </row>
    <row r="23" spans="1:6" x14ac:dyDescent="0.3">
      <c r="A23" s="24" t="s">
        <v>25</v>
      </c>
      <c r="B23" s="10">
        <v>48.5</v>
      </c>
      <c r="C23" s="13">
        <v>100</v>
      </c>
      <c r="D23" s="11">
        <v>11</v>
      </c>
      <c r="E23" s="11">
        <v>37</v>
      </c>
      <c r="F23" s="34">
        <f t="shared" si="0"/>
        <v>0.29729729729729731</v>
      </c>
    </row>
    <row r="24" spans="1:6" x14ac:dyDescent="0.3">
      <c r="A24" s="24" t="s">
        <v>26</v>
      </c>
      <c r="B24" s="10">
        <v>38</v>
      </c>
      <c r="C24" s="13">
        <v>100</v>
      </c>
      <c r="D24" s="11">
        <v>21</v>
      </c>
      <c r="E24" s="11">
        <v>36</v>
      </c>
      <c r="F24" s="34">
        <f t="shared" si="0"/>
        <v>0.58333333333333337</v>
      </c>
    </row>
    <row r="25" spans="1:6" x14ac:dyDescent="0.3">
      <c r="A25" s="24" t="s">
        <v>27</v>
      </c>
      <c r="B25" s="10">
        <v>48</v>
      </c>
      <c r="C25" s="13">
        <v>100</v>
      </c>
      <c r="D25" s="11">
        <v>11</v>
      </c>
      <c r="E25" s="11">
        <v>38</v>
      </c>
      <c r="F25" s="34">
        <f t="shared" si="0"/>
        <v>0.28947368421052633</v>
      </c>
    </row>
    <row r="26" spans="1:6" x14ac:dyDescent="0.3">
      <c r="A26" s="26" t="s">
        <v>29</v>
      </c>
      <c r="B26" s="12">
        <f>AVERAGE(B14:B25)</f>
        <v>40.291666666666664</v>
      </c>
      <c r="C26" s="15"/>
      <c r="D26" s="14"/>
      <c r="E26" s="14"/>
      <c r="F26" s="35">
        <f>AVERAGE(F14:F25)</f>
        <v>0.55828750316509923</v>
      </c>
    </row>
    <row r="27" spans="1:6" x14ac:dyDescent="0.3">
      <c r="A27" s="24" t="s">
        <v>30</v>
      </c>
      <c r="B27" s="10">
        <v>53</v>
      </c>
      <c r="C27" s="13">
        <v>100</v>
      </c>
      <c r="D27" s="11">
        <v>16</v>
      </c>
      <c r="E27" s="11">
        <v>78</v>
      </c>
      <c r="F27" s="34">
        <f t="shared" si="0"/>
        <v>0.20512820512820512</v>
      </c>
    </row>
    <row r="28" spans="1:6" x14ac:dyDescent="0.3">
      <c r="A28" s="24" t="s">
        <v>31</v>
      </c>
      <c r="B28" s="10">
        <v>52.5</v>
      </c>
      <c r="C28" s="13">
        <v>100</v>
      </c>
      <c r="D28" s="11">
        <v>30</v>
      </c>
      <c r="E28" s="11">
        <v>76</v>
      </c>
      <c r="F28" s="34">
        <f t="shared" si="0"/>
        <v>0.39473684210526316</v>
      </c>
    </row>
    <row r="29" spans="1:6" x14ac:dyDescent="0.3">
      <c r="A29" s="24" t="s">
        <v>32</v>
      </c>
      <c r="B29" s="10">
        <v>58.5</v>
      </c>
      <c r="C29" s="13">
        <v>100</v>
      </c>
      <c r="D29" s="11">
        <v>9</v>
      </c>
      <c r="E29" s="11">
        <v>71</v>
      </c>
      <c r="F29" s="34">
        <f t="shared" si="0"/>
        <v>0.12676056338028169</v>
      </c>
    </row>
    <row r="30" spans="1:6" x14ac:dyDescent="0.3">
      <c r="A30" s="24" t="s">
        <v>33</v>
      </c>
      <c r="B30" s="10">
        <v>57.5</v>
      </c>
      <c r="C30" s="13">
        <v>100</v>
      </c>
      <c r="D30" s="11">
        <v>15</v>
      </c>
      <c r="E30" s="11">
        <v>68</v>
      </c>
      <c r="F30" s="34">
        <f t="shared" si="0"/>
        <v>0.22058823529411764</v>
      </c>
    </row>
    <row r="31" spans="1:6" x14ac:dyDescent="0.3">
      <c r="A31" s="24" t="s">
        <v>34</v>
      </c>
      <c r="B31" s="10">
        <v>63</v>
      </c>
      <c r="C31" s="13">
        <v>100</v>
      </c>
      <c r="D31" s="11">
        <v>19</v>
      </c>
      <c r="E31" s="11">
        <v>70</v>
      </c>
      <c r="F31" s="34">
        <f t="shared" si="0"/>
        <v>0.27142857142857141</v>
      </c>
    </row>
    <row r="32" spans="1:6" x14ac:dyDescent="0.3">
      <c r="A32" s="24" t="s">
        <v>35</v>
      </c>
      <c r="B32" s="10">
        <v>53</v>
      </c>
      <c r="C32" s="13">
        <v>100</v>
      </c>
      <c r="D32" s="11">
        <v>48</v>
      </c>
      <c r="E32" s="11">
        <v>79</v>
      </c>
      <c r="F32" s="34">
        <f t="shared" si="0"/>
        <v>0.60759493670886078</v>
      </c>
    </row>
    <row r="33" spans="1:6" x14ac:dyDescent="0.3">
      <c r="A33" s="24" t="s">
        <v>36</v>
      </c>
      <c r="B33" s="10">
        <v>52.5</v>
      </c>
      <c r="C33" s="13">
        <v>100</v>
      </c>
      <c r="D33" s="11">
        <v>34</v>
      </c>
      <c r="E33" s="11">
        <v>62</v>
      </c>
      <c r="F33" s="34">
        <f t="shared" si="0"/>
        <v>0.54838709677419351</v>
      </c>
    </row>
    <row r="34" spans="1:6" x14ac:dyDescent="0.3">
      <c r="A34" s="24" t="s">
        <v>37</v>
      </c>
      <c r="B34" s="10">
        <v>50</v>
      </c>
      <c r="C34" s="13">
        <v>100</v>
      </c>
      <c r="D34" s="11">
        <v>55</v>
      </c>
      <c r="E34" s="11">
        <v>88</v>
      </c>
      <c r="F34" s="34">
        <f t="shared" si="0"/>
        <v>0.625</v>
      </c>
    </row>
    <row r="35" spans="1:6" x14ac:dyDescent="0.3">
      <c r="A35" s="24" t="s">
        <v>38</v>
      </c>
      <c r="B35" s="10">
        <v>62.5</v>
      </c>
      <c r="C35" s="13">
        <v>100</v>
      </c>
      <c r="D35" s="11">
        <v>29</v>
      </c>
      <c r="E35" s="11">
        <v>95</v>
      </c>
      <c r="F35" s="34">
        <f t="shared" si="0"/>
        <v>0.30526315789473685</v>
      </c>
    </row>
    <row r="36" spans="1:6" x14ac:dyDescent="0.3">
      <c r="A36" s="24" t="s">
        <v>39</v>
      </c>
      <c r="B36" s="10">
        <v>56.5</v>
      </c>
      <c r="C36" s="13">
        <v>100</v>
      </c>
      <c r="D36" s="11">
        <v>35</v>
      </c>
      <c r="E36" s="11">
        <v>90</v>
      </c>
      <c r="F36" s="34">
        <f t="shared" si="0"/>
        <v>0.3888888888888889</v>
      </c>
    </row>
    <row r="37" spans="1:6" x14ac:dyDescent="0.3">
      <c r="A37" s="24" t="s">
        <v>40</v>
      </c>
      <c r="B37" s="10">
        <v>61.5</v>
      </c>
      <c r="C37" s="13">
        <v>100</v>
      </c>
      <c r="D37" s="11">
        <v>37</v>
      </c>
      <c r="E37" s="11">
        <v>80</v>
      </c>
      <c r="F37" s="34">
        <f t="shared" si="0"/>
        <v>0.46250000000000002</v>
      </c>
    </row>
    <row r="38" spans="1:6" x14ac:dyDescent="0.3">
      <c r="A38" s="24" t="s">
        <v>41</v>
      </c>
      <c r="B38" s="10">
        <v>49</v>
      </c>
      <c r="C38" s="13">
        <v>100</v>
      </c>
      <c r="D38" s="11">
        <v>48</v>
      </c>
      <c r="E38" s="11">
        <v>71</v>
      </c>
      <c r="F38" s="34">
        <f t="shared" si="0"/>
        <v>0.676056338028169</v>
      </c>
    </row>
    <row r="39" spans="1:6" ht="17.25" thickBot="1" x14ac:dyDescent="0.35">
      <c r="A39" s="27" t="s">
        <v>42</v>
      </c>
      <c r="B39" s="28">
        <f>AVERAGE(B27:B38)</f>
        <v>55.791666666666664</v>
      </c>
      <c r="C39" s="31"/>
      <c r="D39" s="30"/>
      <c r="E39" s="30"/>
      <c r="F39" s="36">
        <f>AVERAGE(F27:F38)</f>
        <v>0.40269440296927406</v>
      </c>
    </row>
  </sheetData>
  <mergeCells count="1">
    <mergeCell ref="D1:E1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종합등수</vt:lpstr>
      <vt:lpstr>실무</vt:lpstr>
      <vt:lpstr>이론</vt:lpstr>
      <vt:lpstr>법규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정미라</dc:creator>
  <cp:lastModifiedBy>정미라</cp:lastModifiedBy>
  <dcterms:created xsi:type="dcterms:W3CDTF">2023-11-16T06:28:09Z</dcterms:created>
  <dcterms:modified xsi:type="dcterms:W3CDTF">2023-11-16T07:16:26Z</dcterms:modified>
</cp:coreProperties>
</file>